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cbed110\Desktop\TBD\"/>
    </mc:Choice>
  </mc:AlternateContent>
  <xr:revisionPtr revIDLastSave="0" documentId="8_{E7FC3089-BDF8-44C2-8F95-2A6F2DB67761}" xr6:coauthVersionLast="45" xr6:coauthVersionMax="45" xr10:uidLastSave="{00000000-0000-0000-0000-000000000000}"/>
  <bookViews>
    <workbookView xWindow="-108" yWindow="-108" windowWidth="23256" windowHeight="12576" xr2:uid="{00000000-000D-0000-FFFF-FFFF00000000}"/>
  </bookViews>
  <sheets>
    <sheet name="Table of Contents" sheetId="12" r:id="rId1"/>
    <sheet name="Leg Rev Verification" sheetId="6" r:id="rId2"/>
    <sheet name="OASI" sheetId="7" r:id="rId3"/>
    <sheet name="Insurance_Retirement" sheetId="9" r:id="rId4"/>
    <sheet name="Higher Ed" sheetId="11" r:id="rId5"/>
  </sheets>
  <definedNames>
    <definedName name="_xlnm.Print_Area" localSheetId="1">'Leg Rev Verification'!$A$1:$G$22</definedName>
    <definedName name="Title1">'Leg Rev Verification'!$A$2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1" l="1"/>
  <c r="G8" i="6"/>
  <c r="G11" i="6"/>
  <c r="B12" i="11" l="1"/>
  <c r="A12" i="11"/>
  <c r="B11" i="11"/>
  <c r="G12" i="11" l="1"/>
  <c r="B7" i="11" s="1"/>
  <c r="B31" i="9"/>
  <c r="B30" i="9"/>
  <c r="B29" i="9"/>
  <c r="A29" i="9"/>
  <c r="A30" i="9" s="1"/>
  <c r="A31" i="9" s="1"/>
  <c r="B28" i="9"/>
  <c r="B24" i="9"/>
  <c r="A24" i="9"/>
  <c r="B23" i="9"/>
  <c r="B19" i="9"/>
  <c r="B18" i="9"/>
  <c r="B17" i="9"/>
  <c r="A17" i="9"/>
  <c r="A18" i="9" s="1"/>
  <c r="A19" i="9" s="1"/>
  <c r="B16" i="9"/>
  <c r="B12" i="9"/>
  <c r="A12" i="9"/>
  <c r="B11" i="9"/>
  <c r="B19" i="7"/>
  <c r="B17" i="7"/>
  <c r="B18" i="7"/>
  <c r="B16" i="7"/>
  <c r="A17" i="7"/>
  <c r="A18" i="7" s="1"/>
  <c r="A19" i="7" s="1"/>
  <c r="B12" i="7"/>
  <c r="A12" i="7"/>
  <c r="B11" i="7"/>
  <c r="G18" i="6" l="1"/>
  <c r="G15" i="6"/>
  <c r="G10" i="6"/>
  <c r="G16" i="9" s="1"/>
  <c r="G16" i="6"/>
  <c r="G14" i="6"/>
  <c r="G13" i="6"/>
  <c r="G12" i="6"/>
  <c r="G7" i="6"/>
  <c r="G28" i="9" s="1"/>
  <c r="G6" i="6"/>
  <c r="G23" i="9" s="1"/>
  <c r="G24" i="9" s="1"/>
  <c r="G9" i="6"/>
  <c r="G11" i="9" s="1"/>
  <c r="G12" i="9" s="1"/>
  <c r="G5" i="6"/>
  <c r="G4" i="6"/>
  <c r="G11" i="7" s="1"/>
  <c r="G3" i="6"/>
  <c r="G19" i="9" l="1"/>
  <c r="G18" i="9"/>
  <c r="G17" i="9"/>
  <c r="G16" i="7"/>
  <c r="G31" i="9"/>
  <c r="G30" i="9"/>
  <c r="G29" i="9"/>
  <c r="B7" i="9"/>
  <c r="G12" i="7"/>
  <c r="G17" i="6"/>
  <c r="G19" i="6" s="1"/>
  <c r="G18" i="7" l="1"/>
  <c r="G17" i="7"/>
  <c r="G19" i="7"/>
  <c r="B7" i="7"/>
</calcChain>
</file>

<file path=xl/sharedStrings.xml><?xml version="1.0" encoding="utf-8"?>
<sst xmlns="http://schemas.openxmlformats.org/spreadsheetml/2006/main" count="289" uniqueCount="90">
  <si>
    <t>Line #</t>
  </si>
  <si>
    <t>GR spreadsheet Column M</t>
  </si>
  <si>
    <t>Amt from GR worksheet Column M</t>
  </si>
  <si>
    <t>Balance from USAS Financial Statement</t>
  </si>
  <si>
    <t>Original Appropriations</t>
  </si>
  <si>
    <t>OASI</t>
  </si>
  <si>
    <t>Group Insurance Contribution</t>
  </si>
  <si>
    <t>Retirement Appropriation</t>
  </si>
  <si>
    <t>BRP Appropriations</t>
  </si>
  <si>
    <t>9000 (Balance Sheet) Legislative Appropriations</t>
  </si>
  <si>
    <t>Line 200100</t>
  </si>
  <si>
    <t>Line 200600</t>
  </si>
  <si>
    <t>Line 200700</t>
  </si>
  <si>
    <t>Computed Leg Appn for Balance Sheet</t>
  </si>
  <si>
    <t>6013/9400</t>
  </si>
  <si>
    <t>6013/9420</t>
  </si>
  <si>
    <t>6013/9425</t>
  </si>
  <si>
    <t>6013/9435</t>
  </si>
  <si>
    <t>6013/9440</t>
  </si>
  <si>
    <t>6013/9445</t>
  </si>
  <si>
    <t>Salary Increase</t>
  </si>
  <si>
    <t>Examine your GR spreadsheet and input the numbers in the cells below.</t>
  </si>
  <si>
    <t>Other Adjustments</t>
  </si>
  <si>
    <t>Line 200400</t>
  </si>
  <si>
    <t>Line 200200</t>
  </si>
  <si>
    <t>Line 200800</t>
  </si>
  <si>
    <t>6013/9426</t>
  </si>
  <si>
    <t>6013/9436</t>
  </si>
  <si>
    <t>6013/9421</t>
  </si>
  <si>
    <t>6013/9447</t>
  </si>
  <si>
    <t>Difference between Total lines 1-12 and 9000 balance.  This should be zero.</t>
  </si>
  <si>
    <t>APS 001</t>
  </si>
  <si>
    <t>6013/9442</t>
  </si>
  <si>
    <t>End of Worksheet</t>
  </si>
  <si>
    <t>GL Acct / COBJ</t>
  </si>
  <si>
    <t>Difference / Adjustment</t>
  </si>
  <si>
    <t>GL Accounts / Comptroller Objects</t>
  </si>
  <si>
    <t>If the date falls on a weekend, all transactions must be entered and released by COB on the prior Friday or they will not be processed until Monday, your GR Recon will not balance and your agency will not be incompliance with the reporting requirement deadline.</t>
  </si>
  <si>
    <t>Please work with your ACO to process the budget entry before the applicable deadline designated for your agency. Deadlines can be found at the following link: https://fmx.cpa.texas.gov/fmx/pubs/afrrptreq/references/index.php?page=deadlines.</t>
  </si>
  <si>
    <t>Batch Agency</t>
  </si>
  <si>
    <t>Financial Agency</t>
  </si>
  <si>
    <t>Batch Date</t>
  </si>
  <si>
    <t>Prepared by</t>
  </si>
  <si>
    <t>Batch Type</t>
  </si>
  <si>
    <t>Entered by</t>
  </si>
  <si>
    <t>Batch Number</t>
  </si>
  <si>
    <t>Current Doc. No.</t>
  </si>
  <si>
    <t>Edit Mode</t>
  </si>
  <si>
    <t>Effective Date</t>
  </si>
  <si>
    <t>Batch Amount</t>
  </si>
  <si>
    <t>Doc Sfx</t>
  </si>
  <si>
    <t>Fin Agy</t>
  </si>
  <si>
    <t>TRAN CODE</t>
  </si>
  <si>
    <t>PCA</t>
  </si>
  <si>
    <t>AY</t>
  </si>
  <si>
    <t>COMP OBJ</t>
  </si>
  <si>
    <t>Amount</t>
  </si>
  <si>
    <t>R</t>
  </si>
  <si>
    <t>GL ACCT</t>
  </si>
  <si>
    <t>AGL**</t>
  </si>
  <si>
    <t>APPN</t>
  </si>
  <si>
    <t>FUND***</t>
  </si>
  <si>
    <t>CY</t>
  </si>
  <si>
    <t>blank</t>
  </si>
  <si>
    <t>AFR Data Entry Template - GR: Return Payroll Benefits to Source Agencies</t>
  </si>
  <si>
    <t>Axxxxxxxx</t>
  </si>
  <si>
    <t>08/31/20CY</t>
  </si>
  <si>
    <t>XXX</t>
  </si>
  <si>
    <t>XXX00010</t>
  </si>
  <si>
    <t>Return Committed Budget:  Social Security (OASI)</t>
  </si>
  <si>
    <t>Return Collected Budget: Social Security (OASI)</t>
  </si>
  <si>
    <t>Return Committed Budget:  Group Insurance</t>
  </si>
  <si>
    <t>Return Collected Budget: Group Insurance</t>
  </si>
  <si>
    <t>Return Committed Budget:  Retirement</t>
  </si>
  <si>
    <t>Return Collected Budget: Retirement</t>
  </si>
  <si>
    <t>ORP Appropriation</t>
  </si>
  <si>
    <t>Line 200300</t>
  </si>
  <si>
    <t>GIP Appropriation</t>
  </si>
  <si>
    <t>Line 200500</t>
  </si>
  <si>
    <t>6013/9465</t>
  </si>
  <si>
    <t>6013/9470</t>
  </si>
  <si>
    <t>Total lines 1-14</t>
  </si>
  <si>
    <t>XXXXX</t>
  </si>
  <si>
    <t>Return Committed Budget:  Optional Retirement Plan (ORP)</t>
  </si>
  <si>
    <t>If the difference column for original appropriation and/or payroll benefits (lines 1-7) does not equal zero, make an adjustment using T-codes 012 and 018.   Use 12/18 to request additional funding, if needed, to cover expenditures.  Use 12R/18R to return excess benefits to the appropriate agency.  Refer to APS 019 for additional information.</t>
  </si>
  <si>
    <t>Total lines 100300-100500</t>
  </si>
  <si>
    <t>Table of Contents</t>
  </si>
  <si>
    <t>Leg Rev Verification</t>
  </si>
  <si>
    <t>Insurance_Retirement</t>
  </si>
  <si>
    <t>Higher 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</si>
</sst>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
    <numFmt numFmtId="165" formatCode="0000"/>
    <numFmt numFmtId="166" formatCode="00000"/>
    <numFmt numFmtId="167" formatCode="00"/>
  </numFmts>
  <fonts count="10" x14ac:knownFonts="1">
    <font>
      <sz val="10"/>
      <name val="Arial"/>
    </font>
    <font>
      <sz val="10"/>
      <name val="Arial"/>
      <family val="2"/>
    </font>
    <font>
      <sz val="8"/>
      <name val="Arial"/>
      <family val="2"/>
    </font>
    <font>
      <sz val="12"/>
      <name val="Arial"/>
      <family val="2"/>
    </font>
    <font>
      <b/>
      <sz val="12"/>
      <name val="Arial"/>
      <family val="2"/>
    </font>
    <font>
      <b/>
      <sz val="12"/>
      <color theme="0"/>
      <name val="Arial"/>
      <family val="2"/>
    </font>
    <font>
      <sz val="12"/>
      <color theme="0"/>
      <name val="Arial"/>
      <family val="2"/>
    </font>
    <font>
      <u/>
      <sz val="10"/>
      <color theme="10"/>
      <name val="Arial"/>
    </font>
    <font>
      <u/>
      <sz val="12"/>
      <color theme="10"/>
      <name val="Arial"/>
      <family val="2"/>
    </font>
    <font>
      <b/>
      <sz val="18"/>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64">
    <xf numFmtId="0" fontId="0" fillId="0" borderId="0" xfId="0"/>
    <xf numFmtId="0" fontId="3" fillId="0" borderId="0" xfId="0" applyFont="1" applyFill="1" applyBorder="1"/>
    <xf numFmtId="0" fontId="3" fillId="0" borderId="0" xfId="0" applyFont="1" applyFill="1" applyBorder="1" applyAlignment="1">
      <alignment horizontal="center" wrapText="1"/>
    </xf>
    <xf numFmtId="0" fontId="3" fillId="0" borderId="0" xfId="0" applyFont="1" applyFill="1" applyBorder="1" applyAlignment="1"/>
    <xf numFmtId="43" fontId="3" fillId="0" borderId="0" xfId="1" applyFont="1" applyFill="1" applyBorder="1" applyAlignment="1">
      <alignment horizontal="center"/>
    </xf>
    <xf numFmtId="43" fontId="3" fillId="0" borderId="0" xfId="1" applyFont="1" applyFill="1" applyBorder="1" applyAlignment="1">
      <alignment horizontal="center" wrapText="1"/>
    </xf>
    <xf numFmtId="0" fontId="4" fillId="0" borderId="0" xfId="0" applyFont="1" applyFill="1" applyBorder="1" applyAlignment="1"/>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pplyProtection="1">
      <alignment horizontal="center" wrapText="1"/>
      <protection locked="0"/>
    </xf>
    <xf numFmtId="43" fontId="4" fillId="0" borderId="1" xfId="1" applyFont="1" applyFill="1" applyBorder="1" applyAlignment="1" applyProtection="1">
      <alignment horizontal="center" wrapText="1"/>
      <protection locked="0"/>
    </xf>
    <xf numFmtId="0" fontId="3" fillId="0" borderId="1" xfId="0" applyFont="1" applyFill="1" applyBorder="1" applyAlignment="1">
      <alignment horizontal="left" wrapText="1"/>
    </xf>
    <xf numFmtId="0" fontId="3" fillId="0" borderId="1" xfId="0" applyFont="1" applyFill="1" applyBorder="1" applyAlignment="1" applyProtection="1">
      <alignment horizontal="center" wrapText="1"/>
      <protection locked="0"/>
    </xf>
    <xf numFmtId="43" fontId="3" fillId="0" borderId="1" xfId="1" applyFont="1" applyFill="1" applyBorder="1" applyAlignment="1">
      <alignment horizontal="center"/>
    </xf>
    <xf numFmtId="0" fontId="3" fillId="0" borderId="1" xfId="0" applyFont="1" applyFill="1" applyBorder="1" applyAlignment="1">
      <alignment horizontal="center" wrapText="1"/>
    </xf>
    <xf numFmtId="43" fontId="4" fillId="0" borderId="0" xfId="1" applyFont="1" applyFill="1" applyBorder="1" applyAlignment="1">
      <alignment horizontal="center"/>
    </xf>
    <xf numFmtId="43" fontId="4" fillId="0" borderId="2" xfId="1" applyFont="1" applyFill="1" applyBorder="1" applyAlignment="1">
      <alignment horizontal="center"/>
    </xf>
    <xf numFmtId="43" fontId="3" fillId="2" borderId="1" xfId="1" applyFont="1" applyFill="1" applyBorder="1" applyAlignment="1" applyProtection="1">
      <alignment horizontal="center" wrapText="1"/>
      <protection locked="0"/>
    </xf>
    <xf numFmtId="43" fontId="3" fillId="2" borderId="1" xfId="1" applyFont="1" applyFill="1" applyBorder="1" applyAlignment="1">
      <alignment horizontal="center" wrapText="1"/>
    </xf>
    <xf numFmtId="43" fontId="4" fillId="0" borderId="1" xfId="1" applyFont="1" applyFill="1" applyBorder="1" applyAlignment="1">
      <alignment horizontal="center" wrapText="1"/>
    </xf>
    <xf numFmtId="0" fontId="3" fillId="0" borderId="0" xfId="0" applyFont="1"/>
    <xf numFmtId="0" fontId="4" fillId="0" borderId="0" xfId="0" applyFont="1"/>
    <xf numFmtId="0" fontId="4" fillId="0" borderId="2" xfId="0" applyFont="1" applyBorder="1" applyAlignment="1">
      <alignment horizontal="center"/>
    </xf>
    <xf numFmtId="0" fontId="4" fillId="0" borderId="2" xfId="0" applyFont="1" applyBorder="1" applyAlignment="1">
      <alignment horizontal="center" wrapText="1"/>
    </xf>
    <xf numFmtId="165" fontId="4" fillId="0" borderId="2" xfId="0" applyNumberFormat="1" applyFont="1" applyBorder="1" applyAlignment="1">
      <alignment horizontal="center"/>
    </xf>
    <xf numFmtId="0" fontId="4" fillId="0" borderId="0" xfId="0" applyFont="1" applyAlignment="1">
      <alignment horizontal="center"/>
    </xf>
    <xf numFmtId="164" fontId="3" fillId="0" borderId="11" xfId="0" applyNumberFormat="1" applyFont="1" applyBorder="1" applyAlignment="1" applyProtection="1">
      <alignment horizontal="center"/>
      <protection locked="0"/>
    </xf>
    <xf numFmtId="164" fontId="3" fillId="3" borderId="11" xfId="0" applyNumberFormat="1" applyFont="1" applyFill="1" applyBorder="1" applyAlignment="1" applyProtection="1">
      <alignment horizontal="center"/>
      <protection locked="0"/>
    </xf>
    <xf numFmtId="164" fontId="3" fillId="0" borderId="11" xfId="0" applyNumberFormat="1" applyFont="1" applyBorder="1" applyAlignment="1">
      <alignment horizontal="center"/>
    </xf>
    <xf numFmtId="166" fontId="3" fillId="0" borderId="11" xfId="0" applyNumberFormat="1" applyFont="1" applyBorder="1" applyAlignment="1">
      <alignment horizontal="center"/>
    </xf>
    <xf numFmtId="167" fontId="3" fillId="2" borderId="11" xfId="0" applyNumberFormat="1" applyFont="1" applyFill="1" applyBorder="1" applyAlignment="1">
      <alignment horizontal="center"/>
    </xf>
    <xf numFmtId="0" fontId="3" fillId="0" borderId="11" xfId="0" applyFont="1" applyBorder="1" applyAlignment="1" applyProtection="1">
      <alignment horizontal="center"/>
      <protection locked="0"/>
    </xf>
    <xf numFmtId="43" fontId="3" fillId="0" borderId="11" xfId="1" applyFont="1" applyBorder="1" applyAlignment="1">
      <alignment horizontal="center"/>
    </xf>
    <xf numFmtId="165" fontId="3" fillId="0" borderId="11" xfId="0" applyNumberFormat="1" applyFont="1" applyBorder="1" applyAlignment="1">
      <alignment horizontal="center"/>
    </xf>
    <xf numFmtId="165" fontId="3" fillId="2" borderId="11" xfId="0" applyNumberFormat="1" applyFont="1" applyFill="1" applyBorder="1" applyAlignment="1">
      <alignment horizontal="center"/>
    </xf>
    <xf numFmtId="165" fontId="3" fillId="2" borderId="13" xfId="0" applyNumberFormat="1" applyFont="1" applyFill="1" applyBorder="1" applyAlignment="1" applyProtection="1">
      <alignment horizontal="center"/>
      <protection locked="0"/>
    </xf>
    <xf numFmtId="0" fontId="6" fillId="0" borderId="0" xfId="0" applyFont="1" applyAlignment="1">
      <alignment horizontal="left"/>
    </xf>
    <xf numFmtId="0" fontId="3" fillId="4" borderId="1" xfId="0" applyFont="1" applyFill="1" applyBorder="1" applyAlignment="1">
      <alignment horizontal="left" wrapText="1"/>
    </xf>
    <xf numFmtId="0" fontId="3" fillId="5" borderId="1" xfId="0" applyFont="1" applyFill="1" applyBorder="1" applyAlignment="1">
      <alignment horizontal="left" wrapText="1"/>
    </xf>
    <xf numFmtId="0" fontId="4" fillId="0" borderId="0" xfId="0" applyFont="1" applyAlignment="1">
      <alignment horizontal="center"/>
    </xf>
    <xf numFmtId="0" fontId="3" fillId="6" borderId="1" xfId="0" applyFont="1" applyFill="1" applyBorder="1" applyAlignment="1">
      <alignment horizontal="left" wrapText="1"/>
    </xf>
    <xf numFmtId="0" fontId="4" fillId="0" borderId="6" xfId="0" applyNumberFormat="1" applyFont="1" applyFill="1" applyBorder="1" applyAlignment="1">
      <alignment horizontal="center" vertical="center"/>
    </xf>
    <xf numFmtId="43" fontId="4" fillId="0" borderId="7" xfId="1" applyFont="1" applyFill="1" applyBorder="1" applyAlignment="1" applyProtection="1">
      <alignment horizontal="right"/>
      <protection locked="0"/>
    </xf>
    <xf numFmtId="43" fontId="4" fillId="0" borderId="8" xfId="1" applyFont="1" applyFill="1" applyBorder="1" applyAlignment="1" applyProtection="1">
      <alignment horizontal="right"/>
      <protection locked="0"/>
    </xf>
    <xf numFmtId="43" fontId="4" fillId="0" borderId="9" xfId="1" applyFont="1" applyFill="1" applyBorder="1" applyAlignment="1">
      <alignment horizontal="right" wrapText="1"/>
    </xf>
    <xf numFmtId="0" fontId="5" fillId="0" borderId="10" xfId="0" applyFont="1" applyFill="1" applyBorder="1" applyAlignment="1">
      <alignment horizontal="left"/>
    </xf>
    <xf numFmtId="0" fontId="4" fillId="0" borderId="0" xfId="0" applyFont="1" applyFill="1" applyBorder="1" applyAlignment="1">
      <alignment horizontal="left" vertical="center" wrapText="1"/>
    </xf>
    <xf numFmtId="43" fontId="4" fillId="0" borderId="0" xfId="1" applyFont="1" applyFill="1" applyBorder="1" applyAlignment="1">
      <alignment vertical="center" wrapText="1"/>
    </xf>
    <xf numFmtId="164" fontId="4" fillId="0" borderId="3"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164" fontId="4" fillId="0" borderId="5" xfId="0" applyNumberFormat="1" applyFont="1" applyFill="1" applyBorder="1" applyAlignment="1">
      <alignment horizontal="left" vertical="center" wrapText="1"/>
    </xf>
    <xf numFmtId="0" fontId="4"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2" borderId="9" xfId="0" applyFont="1" applyFill="1" applyBorder="1" applyAlignment="1" applyProtection="1">
      <alignment horizontal="center"/>
      <protection locked="0"/>
    </xf>
    <xf numFmtId="44" fontId="3" fillId="3" borderId="9" xfId="0" applyNumberFormat="1" applyFont="1" applyFill="1" applyBorder="1" applyAlignment="1" applyProtection="1">
      <alignment horizontal="center"/>
      <protection locked="0"/>
    </xf>
    <xf numFmtId="0" fontId="3" fillId="0" borderId="7" xfId="0" applyFont="1" applyBorder="1"/>
    <xf numFmtId="0" fontId="4" fillId="0" borderId="0" xfId="0" applyFont="1" applyAlignment="1">
      <alignment horizontal="center"/>
    </xf>
    <xf numFmtId="0" fontId="3" fillId="2" borderId="6"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9" fillId="0" borderId="0" xfId="0" applyFont="1" applyAlignment="1">
      <alignment horizontal="left" vertical="center" indent="4"/>
    </xf>
    <xf numFmtId="0" fontId="8" fillId="0" borderId="0" xfId="2" applyFont="1" applyAlignment="1">
      <alignment horizontal="left" indent="4"/>
    </xf>
    <xf numFmtId="0" fontId="6" fillId="0" borderId="0" xfId="0" applyFont="1" applyAlignment="1">
      <alignment horizontal="left" indent="4"/>
    </xf>
    <xf numFmtId="0" fontId="3" fillId="0" borderId="0" xfId="0" applyFont="1" applyAlignment="1">
      <alignment horizontal="left" indent="4"/>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177FE-1F06-41AF-AAE2-88DF465B3430}">
  <dimension ref="A1:A6"/>
  <sheetViews>
    <sheetView tabSelected="1" workbookViewId="0"/>
  </sheetViews>
  <sheetFormatPr defaultColWidth="0" defaultRowHeight="25.05" customHeight="1" zeroHeight="1" x14ac:dyDescent="0.25"/>
  <cols>
    <col min="1" max="1" width="55.77734375" style="63" customWidth="1"/>
    <col min="2" max="16384" width="8.88671875" style="20" hidden="1"/>
  </cols>
  <sheetData>
    <row r="1" spans="1:1" ht="25.05" customHeight="1" x14ac:dyDescent="0.25">
      <c r="A1" s="60" t="s">
        <v>86</v>
      </c>
    </row>
    <row r="2" spans="1:1" ht="25.05" customHeight="1" x14ac:dyDescent="0.25">
      <c r="A2" s="61" t="s">
        <v>87</v>
      </c>
    </row>
    <row r="3" spans="1:1" ht="25.05" customHeight="1" x14ac:dyDescent="0.25">
      <c r="A3" s="61" t="s">
        <v>5</v>
      </c>
    </row>
    <row r="4" spans="1:1" ht="25.05" customHeight="1" x14ac:dyDescent="0.25">
      <c r="A4" s="61" t="s">
        <v>88</v>
      </c>
    </row>
    <row r="5" spans="1:1" ht="25.05" customHeight="1" x14ac:dyDescent="0.25">
      <c r="A5" s="61" t="s">
        <v>89</v>
      </c>
    </row>
    <row r="6" spans="1:1" ht="25.05" customHeight="1" x14ac:dyDescent="0.25">
      <c r="A6" s="62" t="s">
        <v>33</v>
      </c>
    </row>
  </sheetData>
  <hyperlinks>
    <hyperlink ref="A2" location="'Leg Rev Verification'!A1" display="Leg Rev Verification" xr:uid="{84A5AD87-51C4-4E19-BEDD-A7B49FBD707B}"/>
    <hyperlink ref="A3" location="'OASI'!A1" display="OASI" xr:uid="{0CFA6067-12EE-40C3-8427-8EE675D5E647}"/>
    <hyperlink ref="A4" location="'Insurance_Retirement'!A1" display="Insurance_Retirement" xr:uid="{C3A59A14-A04F-47BC-AA18-5EB41E9373AD}"/>
    <hyperlink ref="A5" location="'Higher Ed'!A1" display="Higher Ed" xr:uid="{0F67C2B9-DB1A-45BB-BFCC-1FD769425C9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zoomScaleNormal="100" workbookViewId="0">
      <selection activeCell="F10" sqref="F10"/>
    </sheetView>
  </sheetViews>
  <sheetFormatPr defaultColWidth="0" defaultRowHeight="15.6" zeroHeight="1" x14ac:dyDescent="0.3"/>
  <cols>
    <col min="1" max="1" width="8.33203125" style="6" customWidth="1"/>
    <col min="2" max="2" width="26.6640625" style="2" customWidth="1"/>
    <col min="3" max="3" width="22.6640625" style="2" customWidth="1"/>
    <col min="4" max="4" width="25.33203125" style="5" customWidth="1"/>
    <col min="5" max="5" width="14.44140625" style="2" bestFit="1" customWidth="1"/>
    <col min="6" max="6" width="24.33203125" style="5" customWidth="1"/>
    <col min="7" max="7" width="19.33203125" style="4" customWidth="1"/>
    <col min="8" max="16384" width="18.33203125" style="1" hidden="1"/>
  </cols>
  <sheetData>
    <row r="1" spans="1:7" ht="24.75" customHeight="1" x14ac:dyDescent="0.25">
      <c r="A1" s="41" t="s">
        <v>21</v>
      </c>
      <c r="B1" s="41"/>
      <c r="C1" s="41"/>
      <c r="D1" s="41"/>
      <c r="E1" s="41"/>
      <c r="F1" s="41"/>
      <c r="G1" s="41"/>
    </row>
    <row r="2" spans="1:7" ht="31.2" x14ac:dyDescent="0.3">
      <c r="A2" s="7" t="s">
        <v>0</v>
      </c>
      <c r="B2" s="8" t="s">
        <v>36</v>
      </c>
      <c r="C2" s="9" t="s">
        <v>1</v>
      </c>
      <c r="D2" s="10" t="s">
        <v>2</v>
      </c>
      <c r="E2" s="9" t="s">
        <v>34</v>
      </c>
      <c r="F2" s="10" t="s">
        <v>3</v>
      </c>
      <c r="G2" s="19" t="s">
        <v>35</v>
      </c>
    </row>
    <row r="3" spans="1:7" ht="30.6" x14ac:dyDescent="0.3">
      <c r="A3" s="7">
        <v>1</v>
      </c>
      <c r="B3" s="11" t="s">
        <v>4</v>
      </c>
      <c r="C3" s="12" t="s">
        <v>85</v>
      </c>
      <c r="D3" s="17"/>
      <c r="E3" s="12" t="s">
        <v>14</v>
      </c>
      <c r="F3" s="17"/>
      <c r="G3" s="13">
        <f>F3-D3</f>
        <v>0</v>
      </c>
    </row>
    <row r="4" spans="1:7" x14ac:dyDescent="0.3">
      <c r="A4" s="7">
        <v>2</v>
      </c>
      <c r="B4" s="37" t="s">
        <v>5</v>
      </c>
      <c r="C4" s="12" t="s">
        <v>10</v>
      </c>
      <c r="D4" s="17"/>
      <c r="E4" s="12" t="s">
        <v>15</v>
      </c>
      <c r="F4" s="17"/>
      <c r="G4" s="13">
        <f t="shared" ref="G4:G16" si="0">F4-D4</f>
        <v>0</v>
      </c>
    </row>
    <row r="5" spans="1:7" x14ac:dyDescent="0.3">
      <c r="A5" s="7">
        <v>3</v>
      </c>
      <c r="B5" s="37" t="s">
        <v>31</v>
      </c>
      <c r="C5" s="12" t="s">
        <v>25</v>
      </c>
      <c r="D5" s="17"/>
      <c r="E5" s="12" t="s">
        <v>28</v>
      </c>
      <c r="F5" s="17"/>
      <c r="G5" s="13">
        <f t="shared" si="0"/>
        <v>0</v>
      </c>
    </row>
    <row r="6" spans="1:7" ht="15.75" customHeight="1" x14ac:dyDescent="0.3">
      <c r="A6" s="7">
        <v>4</v>
      </c>
      <c r="B6" s="38" t="s">
        <v>7</v>
      </c>
      <c r="C6" s="12" t="s">
        <v>24</v>
      </c>
      <c r="D6" s="17"/>
      <c r="E6" s="12" t="s">
        <v>17</v>
      </c>
      <c r="F6" s="17"/>
      <c r="G6" s="13">
        <f>F6-D6</f>
        <v>0</v>
      </c>
    </row>
    <row r="7" spans="1:7" x14ac:dyDescent="0.3">
      <c r="A7" s="7">
        <v>5</v>
      </c>
      <c r="B7" s="38" t="s">
        <v>31</v>
      </c>
      <c r="C7" s="12" t="s">
        <v>25</v>
      </c>
      <c r="D7" s="17"/>
      <c r="E7" s="12" t="s">
        <v>27</v>
      </c>
      <c r="F7" s="17"/>
      <c r="G7" s="13">
        <f>F7-D7</f>
        <v>0</v>
      </c>
    </row>
    <row r="8" spans="1:7" x14ac:dyDescent="0.3">
      <c r="A8" s="7">
        <v>6</v>
      </c>
      <c r="B8" s="40" t="s">
        <v>75</v>
      </c>
      <c r="C8" s="12" t="s">
        <v>76</v>
      </c>
      <c r="D8" s="17"/>
      <c r="E8" s="12" t="s">
        <v>79</v>
      </c>
      <c r="F8" s="17"/>
      <c r="G8" s="13">
        <f>F8-D8</f>
        <v>0</v>
      </c>
    </row>
    <row r="9" spans="1:7" ht="30.6" x14ac:dyDescent="0.3">
      <c r="A9" s="7">
        <v>7</v>
      </c>
      <c r="B9" s="38" t="s">
        <v>6</v>
      </c>
      <c r="C9" s="12" t="s">
        <v>23</v>
      </c>
      <c r="D9" s="17"/>
      <c r="E9" s="12" t="s">
        <v>16</v>
      </c>
      <c r="F9" s="17"/>
      <c r="G9" s="13">
        <f t="shared" si="0"/>
        <v>0</v>
      </c>
    </row>
    <row r="10" spans="1:7" x14ac:dyDescent="0.3">
      <c r="A10" s="7">
        <v>8</v>
      </c>
      <c r="B10" s="38" t="s">
        <v>31</v>
      </c>
      <c r="C10" s="12" t="s">
        <v>25</v>
      </c>
      <c r="D10" s="17"/>
      <c r="E10" s="12" t="s">
        <v>26</v>
      </c>
      <c r="F10" s="17"/>
      <c r="G10" s="13">
        <f t="shared" si="0"/>
        <v>0</v>
      </c>
    </row>
    <row r="11" spans="1:7" x14ac:dyDescent="0.3">
      <c r="A11" s="7">
        <v>9</v>
      </c>
      <c r="B11" s="11" t="s">
        <v>77</v>
      </c>
      <c r="C11" s="12" t="s">
        <v>78</v>
      </c>
      <c r="D11" s="17"/>
      <c r="E11" s="12" t="s">
        <v>80</v>
      </c>
      <c r="F11" s="17"/>
      <c r="G11" s="13">
        <f t="shared" si="0"/>
        <v>0</v>
      </c>
    </row>
    <row r="12" spans="1:7" x14ac:dyDescent="0.3">
      <c r="A12" s="7">
        <v>10</v>
      </c>
      <c r="B12" s="11" t="s">
        <v>8</v>
      </c>
      <c r="C12" s="14" t="s">
        <v>11</v>
      </c>
      <c r="D12" s="18"/>
      <c r="E12" s="14" t="s">
        <v>18</v>
      </c>
      <c r="F12" s="17"/>
      <c r="G12" s="13">
        <f t="shared" si="0"/>
        <v>0</v>
      </c>
    </row>
    <row r="13" spans="1:7" x14ac:dyDescent="0.3">
      <c r="A13" s="7">
        <v>11</v>
      </c>
      <c r="B13" s="11" t="s">
        <v>31</v>
      </c>
      <c r="C13" s="14" t="s">
        <v>25</v>
      </c>
      <c r="D13" s="18"/>
      <c r="E13" s="14" t="s">
        <v>32</v>
      </c>
      <c r="F13" s="17"/>
      <c r="G13" s="13">
        <f t="shared" si="0"/>
        <v>0</v>
      </c>
    </row>
    <row r="14" spans="1:7" x14ac:dyDescent="0.3">
      <c r="A14" s="7">
        <v>12</v>
      </c>
      <c r="B14" s="11" t="s">
        <v>20</v>
      </c>
      <c r="C14" s="14" t="s">
        <v>12</v>
      </c>
      <c r="D14" s="18"/>
      <c r="E14" s="14" t="s">
        <v>19</v>
      </c>
      <c r="F14" s="17"/>
      <c r="G14" s="13">
        <f t="shared" si="0"/>
        <v>0</v>
      </c>
    </row>
    <row r="15" spans="1:7" x14ac:dyDescent="0.3">
      <c r="A15" s="7">
        <v>13</v>
      </c>
      <c r="B15" s="11" t="s">
        <v>31</v>
      </c>
      <c r="C15" s="14" t="s">
        <v>25</v>
      </c>
      <c r="D15" s="18"/>
      <c r="E15" s="14" t="s">
        <v>29</v>
      </c>
      <c r="F15" s="17"/>
      <c r="G15" s="13">
        <f t="shared" si="0"/>
        <v>0</v>
      </c>
    </row>
    <row r="16" spans="1:7" x14ac:dyDescent="0.3">
      <c r="A16" s="7">
        <v>14</v>
      </c>
      <c r="B16" s="11" t="s">
        <v>22</v>
      </c>
      <c r="C16" s="14"/>
      <c r="D16" s="18"/>
      <c r="E16" s="14">
        <v>6013</v>
      </c>
      <c r="F16" s="18"/>
      <c r="G16" s="13">
        <f t="shared" si="0"/>
        <v>0</v>
      </c>
    </row>
    <row r="17" spans="1:7" s="2" customFormat="1" x14ac:dyDescent="0.3">
      <c r="A17" s="44" t="s">
        <v>81</v>
      </c>
      <c r="B17" s="44"/>
      <c r="C17" s="44"/>
      <c r="D17" s="44"/>
      <c r="E17" s="44"/>
      <c r="F17" s="44"/>
      <c r="G17" s="15">
        <f>SUM(G3:G16)</f>
        <v>0</v>
      </c>
    </row>
    <row r="18" spans="1:7" s="3" customFormat="1" ht="31.2" thickBot="1" x14ac:dyDescent="0.35">
      <c r="A18" s="7">
        <v>15</v>
      </c>
      <c r="B18" s="11" t="s">
        <v>9</v>
      </c>
      <c r="C18" s="14" t="s">
        <v>13</v>
      </c>
      <c r="D18" s="18"/>
      <c r="E18" s="14">
        <v>9000</v>
      </c>
      <c r="F18" s="18"/>
      <c r="G18" s="13">
        <f>F18-D18</f>
        <v>0</v>
      </c>
    </row>
    <row r="19" spans="1:7" ht="16.2" thickBot="1" x14ac:dyDescent="0.35">
      <c r="A19" s="42" t="s">
        <v>30</v>
      </c>
      <c r="B19" s="42"/>
      <c r="C19" s="42"/>
      <c r="D19" s="42"/>
      <c r="E19" s="42"/>
      <c r="F19" s="43"/>
      <c r="G19" s="16">
        <f>G18-G17</f>
        <v>0</v>
      </c>
    </row>
    <row r="20" spans="1:7" ht="58.95" customHeight="1" x14ac:dyDescent="0.25">
      <c r="A20" s="46" t="s">
        <v>84</v>
      </c>
      <c r="B20" s="46"/>
      <c r="C20" s="46"/>
      <c r="D20" s="46"/>
      <c r="E20" s="46"/>
      <c r="F20" s="46"/>
      <c r="G20" s="46"/>
    </row>
    <row r="21" spans="1:7" ht="47.4" customHeight="1" thickBot="1" x14ac:dyDescent="0.3">
      <c r="A21" s="47" t="s">
        <v>38</v>
      </c>
      <c r="B21" s="47"/>
      <c r="C21" s="47"/>
      <c r="D21" s="47"/>
      <c r="E21" s="47"/>
      <c r="F21" s="47"/>
      <c r="G21" s="47"/>
    </row>
    <row r="22" spans="1:7" ht="51" customHeight="1" thickBot="1" x14ac:dyDescent="0.3">
      <c r="A22" s="48" t="s">
        <v>37</v>
      </c>
      <c r="B22" s="49"/>
      <c r="C22" s="49"/>
      <c r="D22" s="49"/>
      <c r="E22" s="49"/>
      <c r="F22" s="49"/>
      <c r="G22" s="50"/>
    </row>
    <row r="23" spans="1:7" x14ac:dyDescent="0.3">
      <c r="A23" s="45" t="s">
        <v>33</v>
      </c>
      <c r="B23" s="45"/>
      <c r="C23" s="45"/>
      <c r="D23" s="45"/>
      <c r="E23" s="45"/>
      <c r="F23" s="45"/>
      <c r="G23" s="45"/>
    </row>
    <row r="24" spans="1:7" hidden="1" x14ac:dyDescent="0.3"/>
    <row r="25" spans="1:7" hidden="1" x14ac:dyDescent="0.3"/>
    <row r="26" spans="1:7" hidden="1" x14ac:dyDescent="0.3"/>
    <row r="27" spans="1:7" hidden="1" x14ac:dyDescent="0.3"/>
    <row r="28" spans="1:7" hidden="1" x14ac:dyDescent="0.3"/>
    <row r="29" spans="1:7" hidden="1" x14ac:dyDescent="0.3"/>
    <row r="30" spans="1:7" x14ac:dyDescent="0.3"/>
    <row r="31" spans="1:7" hidden="1" x14ac:dyDescent="0.3"/>
    <row r="32" spans="1:7"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x14ac:dyDescent="0.3"/>
    <row r="50" x14ac:dyDescent="0.3"/>
    <row r="51" x14ac:dyDescent="0.3"/>
    <row r="52" x14ac:dyDescent="0.3"/>
    <row r="53" x14ac:dyDescent="0.3"/>
    <row r="54" hidden="1" x14ac:dyDescent="0.3"/>
  </sheetData>
  <mergeCells count="7">
    <mergeCell ref="A1:G1"/>
    <mergeCell ref="A19:F19"/>
    <mergeCell ref="A17:F17"/>
    <mergeCell ref="A23:G23"/>
    <mergeCell ref="A20:G20"/>
    <mergeCell ref="A21:G21"/>
    <mergeCell ref="A22:G22"/>
  </mergeCells>
  <phoneticPr fontId="2" type="noConversion"/>
  <pageMargins left="0.25" right="0.25" top="1" bottom="0.25" header="0" footer="0.5"/>
  <pageSetup scale="97" orientation="landscape" r:id="rId1"/>
  <headerFooter alignWithMargins="0">
    <oddHeader>&amp;L&amp;"Times New Roman,Bold"&amp;16AFR Data Entry Template
GR:  Legislative Revenue--Legislative Appropriation Verification Form</oddHeader>
    <oddFooter>&amp;F</oddFooter>
  </headerFooter>
  <ignoredErrors>
    <ignoredError sqref="G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32149-DF2A-408B-8578-F409F3EEAF60}">
  <sheetPr>
    <tabColor theme="3" tint="0.79998168889431442"/>
  </sheetPr>
  <dimension ref="A1:L32"/>
  <sheetViews>
    <sheetView workbookViewId="0">
      <selection activeCell="B2" sqref="B2:E2"/>
    </sheetView>
  </sheetViews>
  <sheetFormatPr defaultColWidth="0" defaultRowHeight="15" customHeight="1" zeroHeight="1" x14ac:dyDescent="0.25"/>
  <cols>
    <col min="1" max="1" width="19.33203125" style="20" bestFit="1" customWidth="1"/>
    <col min="2" max="2" width="9.5546875" style="20" bestFit="1" customWidth="1"/>
    <col min="3" max="3" width="9.6640625" style="20" customWidth="1"/>
    <col min="4" max="4" width="13.44140625" style="20" bestFit="1" customWidth="1"/>
    <col min="5" max="5" width="4.33203125" style="20" bestFit="1" customWidth="1"/>
    <col min="6" max="6" width="20.33203125" style="20" bestFit="1" customWidth="1"/>
    <col min="7" max="7" width="14.5546875" style="20" customWidth="1"/>
    <col min="8" max="8" width="7.33203125" style="20" customWidth="1"/>
    <col min="9" max="9" width="11.44140625" style="20" customWidth="1"/>
    <col min="10" max="10" width="19.6640625" style="20" bestFit="1" customWidth="1"/>
    <col min="11" max="11" width="7.6640625" style="20" bestFit="1" customWidth="1"/>
    <col min="12" max="12" width="10.44140625" style="20" bestFit="1" customWidth="1"/>
    <col min="13" max="16384" width="8.6640625" style="20" hidden="1"/>
  </cols>
  <sheetData>
    <row r="1" spans="1:12" ht="15.6" x14ac:dyDescent="0.3">
      <c r="A1" s="57" t="s">
        <v>64</v>
      </c>
      <c r="B1" s="57"/>
      <c r="C1" s="57"/>
      <c r="D1" s="57"/>
      <c r="E1" s="57"/>
      <c r="F1" s="57"/>
      <c r="G1" s="57"/>
      <c r="H1" s="57"/>
      <c r="I1" s="57"/>
      <c r="J1" s="57"/>
      <c r="K1" s="57"/>
      <c r="L1" s="57"/>
    </row>
    <row r="2" spans="1:12" ht="15.6" x14ac:dyDescent="0.3">
      <c r="A2" s="21" t="s">
        <v>39</v>
      </c>
      <c r="B2" s="58" t="s">
        <v>67</v>
      </c>
      <c r="C2" s="58"/>
      <c r="D2" s="58"/>
      <c r="E2" s="58"/>
      <c r="F2" s="21" t="s">
        <v>40</v>
      </c>
      <c r="G2" s="59">
        <v>902</v>
      </c>
      <c r="H2" s="59"/>
      <c r="I2" s="59"/>
      <c r="J2" s="59"/>
      <c r="K2" s="59"/>
      <c r="L2" s="59"/>
    </row>
    <row r="3" spans="1:12" ht="15.6" x14ac:dyDescent="0.3">
      <c r="A3" s="21" t="s">
        <v>41</v>
      </c>
      <c r="B3" s="54"/>
      <c r="C3" s="54"/>
      <c r="D3" s="54"/>
      <c r="E3" s="54"/>
      <c r="F3" s="21" t="s">
        <v>42</v>
      </c>
      <c r="G3" s="54"/>
      <c r="H3" s="54"/>
      <c r="I3" s="54"/>
      <c r="J3" s="54"/>
      <c r="K3" s="54"/>
      <c r="L3" s="54"/>
    </row>
    <row r="4" spans="1:12" ht="15.6" x14ac:dyDescent="0.3">
      <c r="A4" s="21" t="s">
        <v>43</v>
      </c>
      <c r="B4" s="54">
        <v>1</v>
      </c>
      <c r="C4" s="54"/>
      <c r="D4" s="54"/>
      <c r="E4" s="54"/>
      <c r="F4" s="21" t="s">
        <v>44</v>
      </c>
      <c r="G4" s="54"/>
      <c r="H4" s="54"/>
      <c r="I4" s="54"/>
      <c r="J4" s="54"/>
      <c r="K4" s="54"/>
      <c r="L4" s="54"/>
    </row>
    <row r="5" spans="1:12" ht="15.6" x14ac:dyDescent="0.3">
      <c r="A5" s="21" t="s">
        <v>45</v>
      </c>
      <c r="B5" s="54"/>
      <c r="C5" s="54"/>
      <c r="D5" s="54"/>
      <c r="E5" s="54"/>
      <c r="F5" s="21" t="s">
        <v>46</v>
      </c>
      <c r="G5" s="54" t="s">
        <v>65</v>
      </c>
      <c r="H5" s="54"/>
      <c r="I5" s="54"/>
      <c r="J5" s="54"/>
      <c r="K5" s="54"/>
      <c r="L5" s="54"/>
    </row>
    <row r="6" spans="1:12" ht="15.6" x14ac:dyDescent="0.3">
      <c r="A6" s="21" t="s">
        <v>47</v>
      </c>
      <c r="B6" s="54">
        <v>2</v>
      </c>
      <c r="C6" s="54"/>
      <c r="D6" s="54"/>
      <c r="E6" s="54"/>
      <c r="F6" s="21" t="s">
        <v>48</v>
      </c>
      <c r="G6" s="54" t="s">
        <v>66</v>
      </c>
      <c r="H6" s="54"/>
      <c r="I6" s="54"/>
      <c r="J6" s="54"/>
      <c r="K6" s="54"/>
      <c r="L6" s="54"/>
    </row>
    <row r="7" spans="1:12" ht="15.6" x14ac:dyDescent="0.3">
      <c r="A7" s="21" t="s">
        <v>49</v>
      </c>
      <c r="B7" s="55">
        <f>SUM(G11:G12)</f>
        <v>0</v>
      </c>
      <c r="C7" s="55"/>
      <c r="D7" s="55"/>
      <c r="E7" s="55"/>
      <c r="G7" s="56"/>
      <c r="H7" s="56"/>
      <c r="I7" s="56"/>
      <c r="J7" s="56"/>
      <c r="K7" s="56"/>
      <c r="L7" s="56"/>
    </row>
    <row r="8" spans="1:12" x14ac:dyDescent="0.25">
      <c r="A8" s="53"/>
      <c r="B8" s="53"/>
      <c r="C8" s="53"/>
      <c r="D8" s="53"/>
      <c r="E8" s="53"/>
      <c r="F8" s="53"/>
      <c r="G8" s="53"/>
      <c r="H8" s="53"/>
      <c r="I8" s="53"/>
      <c r="J8" s="53"/>
      <c r="K8" s="53"/>
      <c r="L8" s="53"/>
    </row>
    <row r="9" spans="1:12" ht="16.2" thickBot="1" x14ac:dyDescent="0.3">
      <c r="A9" s="51" t="s">
        <v>69</v>
      </c>
      <c r="B9" s="51"/>
      <c r="C9" s="51"/>
      <c r="D9" s="51"/>
      <c r="E9" s="51"/>
      <c r="F9" s="51"/>
      <c r="G9" s="51"/>
      <c r="H9" s="51"/>
      <c r="I9" s="51"/>
      <c r="J9" s="51"/>
      <c r="K9" s="51"/>
      <c r="L9" s="51"/>
    </row>
    <row r="10" spans="1:12" s="25" customFormat="1" ht="31.8" thickBot="1" x14ac:dyDescent="0.35">
      <c r="A10" s="22" t="s">
        <v>50</v>
      </c>
      <c r="B10" s="22" t="s">
        <v>51</v>
      </c>
      <c r="C10" s="23" t="s">
        <v>52</v>
      </c>
      <c r="D10" s="22" t="s">
        <v>53</v>
      </c>
      <c r="E10" s="22" t="s">
        <v>54</v>
      </c>
      <c r="F10" s="23" t="s">
        <v>55</v>
      </c>
      <c r="G10" s="22" t="s">
        <v>56</v>
      </c>
      <c r="H10" s="22" t="s">
        <v>57</v>
      </c>
      <c r="I10" s="23" t="s">
        <v>58</v>
      </c>
      <c r="J10" s="22" t="s">
        <v>59</v>
      </c>
      <c r="K10" s="22" t="s">
        <v>60</v>
      </c>
      <c r="L10" s="24" t="s">
        <v>61</v>
      </c>
    </row>
    <row r="11" spans="1:12" x14ac:dyDescent="0.25">
      <c r="A11" s="26">
        <v>1</v>
      </c>
      <c r="B11" s="27">
        <f>G2</f>
        <v>902</v>
      </c>
      <c r="C11" s="28">
        <v>12</v>
      </c>
      <c r="D11" s="29">
        <v>13048</v>
      </c>
      <c r="E11" s="30" t="s">
        <v>62</v>
      </c>
      <c r="F11" s="31">
        <v>7000</v>
      </c>
      <c r="G11" s="32" t="str">
        <f>+IF('Leg Rev Verification'!G4&gt;0,'Leg Rev Verification'!G4,"DRAW")</f>
        <v>DRAW</v>
      </c>
      <c r="H11" s="28" t="s">
        <v>57</v>
      </c>
      <c r="I11" s="33" t="s">
        <v>63</v>
      </c>
      <c r="J11" s="34" t="s">
        <v>68</v>
      </c>
      <c r="K11" s="33" t="s">
        <v>63</v>
      </c>
      <c r="L11" s="35">
        <v>1</v>
      </c>
    </row>
    <row r="12" spans="1:12" x14ac:dyDescent="0.25">
      <c r="A12" s="26">
        <f>A11+1</f>
        <v>2</v>
      </c>
      <c r="B12" s="27" t="str">
        <f>B2</f>
        <v>XXX</v>
      </c>
      <c r="C12" s="28">
        <v>18</v>
      </c>
      <c r="D12" s="29">
        <v>91142</v>
      </c>
      <c r="E12" s="30" t="s">
        <v>62</v>
      </c>
      <c r="F12" s="31">
        <v>7000</v>
      </c>
      <c r="G12" s="32" t="str">
        <f>G11</f>
        <v>DRAW</v>
      </c>
      <c r="H12" s="28" t="s">
        <v>57</v>
      </c>
      <c r="I12" s="33" t="s">
        <v>63</v>
      </c>
      <c r="J12" s="34">
        <v>90200010</v>
      </c>
      <c r="K12" s="33" t="s">
        <v>63</v>
      </c>
      <c r="L12" s="35">
        <v>1</v>
      </c>
    </row>
    <row r="13" spans="1:12" x14ac:dyDescent="0.25">
      <c r="A13" s="52"/>
      <c r="B13" s="52"/>
      <c r="C13" s="52"/>
      <c r="D13" s="52"/>
      <c r="E13" s="52"/>
      <c r="F13" s="52"/>
      <c r="G13" s="52"/>
      <c r="H13" s="52"/>
      <c r="I13" s="52"/>
      <c r="J13" s="52"/>
      <c r="K13" s="52"/>
      <c r="L13" s="52"/>
    </row>
    <row r="14" spans="1:12" ht="16.2" thickBot="1" x14ac:dyDescent="0.3">
      <c r="A14" s="51" t="s">
        <v>70</v>
      </c>
      <c r="B14" s="51"/>
      <c r="C14" s="51"/>
      <c r="D14" s="51"/>
      <c r="E14" s="51"/>
      <c r="F14" s="51"/>
      <c r="G14" s="51"/>
      <c r="H14" s="51"/>
      <c r="I14" s="51"/>
      <c r="J14" s="51"/>
      <c r="K14" s="51"/>
      <c r="L14" s="51"/>
    </row>
    <row r="15" spans="1:12" ht="31.8" thickBot="1" x14ac:dyDescent="0.35">
      <c r="A15" s="22" t="s">
        <v>50</v>
      </c>
      <c r="B15" s="22" t="s">
        <v>51</v>
      </c>
      <c r="C15" s="23" t="s">
        <v>52</v>
      </c>
      <c r="D15" s="22" t="s">
        <v>53</v>
      </c>
      <c r="E15" s="22" t="s">
        <v>54</v>
      </c>
      <c r="F15" s="23" t="s">
        <v>55</v>
      </c>
      <c r="G15" s="22" t="s">
        <v>56</v>
      </c>
      <c r="H15" s="22" t="s">
        <v>57</v>
      </c>
      <c r="I15" s="23" t="s">
        <v>58</v>
      </c>
      <c r="J15" s="22" t="s">
        <v>59</v>
      </c>
      <c r="K15" s="22" t="s">
        <v>60</v>
      </c>
      <c r="L15" s="24" t="s">
        <v>61</v>
      </c>
    </row>
    <row r="16" spans="1:12" x14ac:dyDescent="0.25">
      <c r="A16" s="26">
        <v>1</v>
      </c>
      <c r="B16" s="27" t="str">
        <f>B2</f>
        <v>XXX</v>
      </c>
      <c r="C16" s="28">
        <v>21</v>
      </c>
      <c r="D16" s="29">
        <v>91142</v>
      </c>
      <c r="E16" s="30" t="s">
        <v>62</v>
      </c>
      <c r="F16" s="31">
        <v>3000</v>
      </c>
      <c r="G16" s="32" t="str">
        <f>IF('Leg Rev Verification'!G5&gt;0,'Leg Rev Verification'!G5,"DRAW")</f>
        <v>DRAW</v>
      </c>
      <c r="H16" s="28" t="s">
        <v>57</v>
      </c>
      <c r="I16" s="33" t="s">
        <v>63</v>
      </c>
      <c r="J16" s="34">
        <v>90200010</v>
      </c>
      <c r="K16" s="33" t="s">
        <v>63</v>
      </c>
      <c r="L16" s="35">
        <v>1</v>
      </c>
    </row>
    <row r="17" spans="1:12" x14ac:dyDescent="0.25">
      <c r="A17" s="26">
        <f>A16+1</f>
        <v>2</v>
      </c>
      <c r="B17" s="27" t="str">
        <f>B2</f>
        <v>XXX</v>
      </c>
      <c r="C17" s="28">
        <v>18</v>
      </c>
      <c r="D17" s="29">
        <v>91142</v>
      </c>
      <c r="E17" s="30" t="s">
        <v>62</v>
      </c>
      <c r="F17" s="31">
        <v>7000</v>
      </c>
      <c r="G17" s="32" t="str">
        <f>G16</f>
        <v>DRAW</v>
      </c>
      <c r="H17" s="28" t="s">
        <v>57</v>
      </c>
      <c r="I17" s="33" t="s">
        <v>63</v>
      </c>
      <c r="J17" s="34">
        <v>90200010</v>
      </c>
      <c r="K17" s="33" t="s">
        <v>63</v>
      </c>
      <c r="L17" s="35">
        <v>1</v>
      </c>
    </row>
    <row r="18" spans="1:12" x14ac:dyDescent="0.25">
      <c r="A18" s="26">
        <f t="shared" ref="A18:A19" si="0">A17+1</f>
        <v>3</v>
      </c>
      <c r="B18" s="27">
        <f>G2</f>
        <v>902</v>
      </c>
      <c r="C18" s="28">
        <v>12</v>
      </c>
      <c r="D18" s="29">
        <v>13048</v>
      </c>
      <c r="E18" s="30" t="s">
        <v>62</v>
      </c>
      <c r="F18" s="31">
        <v>7000</v>
      </c>
      <c r="G18" s="32" t="str">
        <f>G16</f>
        <v>DRAW</v>
      </c>
      <c r="H18" s="28" t="s">
        <v>57</v>
      </c>
      <c r="I18" s="33" t="s">
        <v>63</v>
      </c>
      <c r="J18" s="34" t="s">
        <v>68</v>
      </c>
      <c r="K18" s="33" t="s">
        <v>63</v>
      </c>
      <c r="L18" s="35">
        <v>1</v>
      </c>
    </row>
    <row r="19" spans="1:12" x14ac:dyDescent="0.25">
      <c r="A19" s="26">
        <f t="shared" si="0"/>
        <v>4</v>
      </c>
      <c r="B19" s="27">
        <f>G2</f>
        <v>902</v>
      </c>
      <c r="C19" s="28">
        <v>15</v>
      </c>
      <c r="D19" s="29">
        <v>13048</v>
      </c>
      <c r="E19" s="30" t="s">
        <v>62</v>
      </c>
      <c r="F19" s="31">
        <v>3000</v>
      </c>
      <c r="G19" s="32" t="str">
        <f>G16</f>
        <v>DRAW</v>
      </c>
      <c r="H19" s="28" t="s">
        <v>57</v>
      </c>
      <c r="I19" s="33" t="s">
        <v>63</v>
      </c>
      <c r="J19" s="34" t="s">
        <v>68</v>
      </c>
      <c r="K19" s="33" t="s">
        <v>63</v>
      </c>
      <c r="L19" s="35">
        <v>1</v>
      </c>
    </row>
    <row r="20" spans="1:12" x14ac:dyDescent="0.25">
      <c r="A20" s="36"/>
      <c r="B20" s="36"/>
      <c r="C20" s="36"/>
      <c r="D20" s="36"/>
      <c r="E20" s="36"/>
      <c r="F20" s="36"/>
      <c r="G20" s="36"/>
      <c r="H20" s="36"/>
      <c r="I20" s="36"/>
      <c r="J20" s="36"/>
      <c r="K20" s="36"/>
      <c r="L20" s="36"/>
    </row>
    <row r="21" spans="1:12" x14ac:dyDescent="0.25">
      <c r="A21" s="36"/>
      <c r="B21" s="36"/>
      <c r="C21" s="36"/>
      <c r="D21" s="36"/>
      <c r="E21" s="36"/>
      <c r="F21" s="36"/>
      <c r="G21" s="36"/>
      <c r="H21" s="36"/>
      <c r="I21" s="36"/>
      <c r="J21" s="36"/>
      <c r="K21" s="36"/>
      <c r="L21" s="36"/>
    </row>
    <row r="22" spans="1:12" ht="15" customHeight="1" x14ac:dyDescent="0.25"/>
    <row r="23" spans="1:12" ht="15" customHeight="1" x14ac:dyDescent="0.25"/>
    <row r="24" spans="1:12" ht="15" customHeight="1" x14ac:dyDescent="0.25"/>
    <row r="25" spans="1:12" ht="15" customHeight="1" x14ac:dyDescent="0.25"/>
    <row r="26" spans="1:12" ht="15" customHeight="1" x14ac:dyDescent="0.25"/>
    <row r="27" spans="1:12" ht="15" customHeight="1" x14ac:dyDescent="0.25"/>
    <row r="28" spans="1:12" ht="15" customHeight="1" x14ac:dyDescent="0.25"/>
    <row r="29" spans="1:12" ht="15" customHeight="1" x14ac:dyDescent="0.25"/>
    <row r="30" spans="1:12" ht="15" customHeight="1" x14ac:dyDescent="0.25"/>
    <row r="31" spans="1:12" ht="15" customHeight="1" x14ac:dyDescent="0.25"/>
    <row r="32" spans="1:12" ht="15" customHeight="1" x14ac:dyDescent="0.25"/>
  </sheetData>
  <mergeCells count="17">
    <mergeCell ref="B4:E4"/>
    <mergeCell ref="G4:L4"/>
    <mergeCell ref="A1:L1"/>
    <mergeCell ref="B2:E2"/>
    <mergeCell ref="G2:L2"/>
    <mergeCell ref="B3:E3"/>
    <mergeCell ref="G3:L3"/>
    <mergeCell ref="A9:L9"/>
    <mergeCell ref="A13:L13"/>
    <mergeCell ref="A14:L14"/>
    <mergeCell ref="A8:L8"/>
    <mergeCell ref="B5:E5"/>
    <mergeCell ref="G5:L5"/>
    <mergeCell ref="B6:E6"/>
    <mergeCell ref="G6:L6"/>
    <mergeCell ref="B7:E7"/>
    <mergeCell ref="G7:L7"/>
  </mergeCells>
  <dataValidations count="13">
    <dataValidation allowBlank="1" showInputMessage="1" showErrorMessage="1" prompt="Input appropriation year." sqref="E11:E12 E16:E19" xr:uid="{0153845D-2DC8-4276-BDF9-FAA3B09D3A70}"/>
    <dataValidation allowBlank="1" showInputMessage="1" showErrorMessage="1" prompt="Input 8 digit AGL.  AGL consists 3 digits agency + 4 digit D23 fund + 0 (zero)." sqref="J11:J12 J16:J19" xr:uid="{0F1B210C-25D6-4852-AA01-018CDBB9CF5C}"/>
    <dataValidation allowBlank="1" showInputMessage="1" showErrorMessage="1" prompt="Input 4 digit D23 fund number" sqref="L11:L12 L16:L19" xr:uid="{6D49590C-B39D-45C4-80F7-B8564DC24044}"/>
    <dataValidation allowBlank="1" showInputMessage="1" showErrorMessage="1" prompt="Input Batch Agency" sqref="B2" xr:uid="{F30743B4-EC31-4E95-B36F-2EA1EAF38C45}"/>
    <dataValidation allowBlank="1" showInputMessage="1" showErrorMessage="1" prompt="Input Batch Date" sqref="B3" xr:uid="{B3BF1293-2043-44BC-91A1-D7B1F0DAE675}"/>
    <dataValidation allowBlank="1" showInputMessage="1" showErrorMessage="1" prompt="Input Batch Type" sqref="B4" xr:uid="{E7CDB8B8-4D07-47FE-9989-BFF4A4AA8218}"/>
    <dataValidation allowBlank="1" showInputMessage="1" showErrorMessage="1" prompt="Input Batch Number" sqref="B5" xr:uid="{5CB60A9D-B713-4DEE-8801-EA2C52569884}"/>
    <dataValidation allowBlank="1" showInputMessage="1" showErrorMessage="1" prompt="Input Edit Mode" sqref="B6" xr:uid="{29B9DD26-0D78-49BC-A4FF-FCED9C02E316}"/>
    <dataValidation allowBlank="1" showInputMessage="1" showErrorMessage="1" prompt="Input Effective Date" sqref="G6" xr:uid="{0F329EC8-4F21-4C61-9F45-ED27C04C71B2}"/>
    <dataValidation allowBlank="1" showInputMessage="1" showErrorMessage="1" prompt="Input Financial Agency" sqref="G2" xr:uid="{89B02AAD-4E8C-4AE8-A533-22D8B9D27BCD}"/>
    <dataValidation allowBlank="1" showInputMessage="1" showErrorMessage="1" prompt="Insert Name of Whom Prepared" sqref="G3" xr:uid="{41E99337-B951-4547-95B7-C42A72DB076E}"/>
    <dataValidation allowBlank="1" showInputMessage="1" showErrorMessage="1" prompt="Insert Name of Whom Entered" sqref="G4" xr:uid="{9189ACF6-B388-4B3A-AD33-7F0FF1A90022}"/>
    <dataValidation allowBlank="1" showInputMessage="1" showErrorMessage="1" prompt="Input Current Document Number" sqref="G5" xr:uid="{5FD5C7D6-EE47-439C-BC2C-A73C30F77054}"/>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46B63-D784-4154-9E9B-B28B700632C2}">
  <sheetPr>
    <tabColor theme="9" tint="0.59999389629810485"/>
  </sheetPr>
  <dimension ref="A1:L32"/>
  <sheetViews>
    <sheetView workbookViewId="0">
      <selection activeCell="G11" sqref="G11"/>
    </sheetView>
  </sheetViews>
  <sheetFormatPr defaultColWidth="0" defaultRowHeight="15" customHeight="1" zeroHeight="1" x14ac:dyDescent="0.25"/>
  <cols>
    <col min="1" max="1" width="17.109375" style="20" bestFit="1" customWidth="1"/>
    <col min="2" max="2" width="9.5546875" style="20" bestFit="1" customWidth="1"/>
    <col min="3" max="3" width="8" style="20" bestFit="1" customWidth="1"/>
    <col min="4" max="4" width="7.6640625" style="20" bestFit="1" customWidth="1"/>
    <col min="5" max="5" width="4.33203125" style="20" bestFit="1" customWidth="1"/>
    <col min="6" max="6" width="20.33203125" style="20" bestFit="1" customWidth="1"/>
    <col min="7" max="7" width="9.88671875" style="20" bestFit="1" customWidth="1"/>
    <col min="8" max="8" width="3" style="20" bestFit="1" customWidth="1"/>
    <col min="9" max="9" width="11.44140625" style="20" customWidth="1"/>
    <col min="10" max="10" width="12.44140625" style="20" bestFit="1" customWidth="1"/>
    <col min="11" max="11" width="7.6640625" style="20" bestFit="1" customWidth="1"/>
    <col min="12" max="12" width="10.44140625" style="20" bestFit="1" customWidth="1"/>
    <col min="13" max="16384" width="8.6640625" style="20" hidden="1"/>
  </cols>
  <sheetData>
    <row r="1" spans="1:12" ht="15.6" x14ac:dyDescent="0.3">
      <c r="A1" s="57" t="s">
        <v>64</v>
      </c>
      <c r="B1" s="57"/>
      <c r="C1" s="57"/>
      <c r="D1" s="57"/>
      <c r="E1" s="57"/>
      <c r="F1" s="57"/>
      <c r="G1" s="57"/>
      <c r="H1" s="57"/>
      <c r="I1" s="57"/>
      <c r="J1" s="57"/>
      <c r="K1" s="57"/>
      <c r="L1" s="57"/>
    </row>
    <row r="2" spans="1:12" ht="15.6" x14ac:dyDescent="0.3">
      <c r="A2" s="21" t="s">
        <v>39</v>
      </c>
      <c r="B2" s="58" t="s">
        <v>67</v>
      </c>
      <c r="C2" s="58"/>
      <c r="D2" s="58"/>
      <c r="E2" s="58"/>
      <c r="F2" s="21" t="s">
        <v>40</v>
      </c>
      <c r="G2" s="59">
        <v>327</v>
      </c>
      <c r="H2" s="59"/>
      <c r="I2" s="59"/>
      <c r="J2" s="59"/>
      <c r="K2" s="59"/>
      <c r="L2" s="59"/>
    </row>
    <row r="3" spans="1:12" ht="15.6" x14ac:dyDescent="0.3">
      <c r="A3" s="21" t="s">
        <v>41</v>
      </c>
      <c r="B3" s="54"/>
      <c r="C3" s="54"/>
      <c r="D3" s="54"/>
      <c r="E3" s="54"/>
      <c r="F3" s="21" t="s">
        <v>42</v>
      </c>
      <c r="G3" s="54"/>
      <c r="H3" s="54"/>
      <c r="I3" s="54"/>
      <c r="J3" s="54"/>
      <c r="K3" s="54"/>
      <c r="L3" s="54"/>
    </row>
    <row r="4" spans="1:12" ht="15.6" x14ac:dyDescent="0.3">
      <c r="A4" s="21" t="s">
        <v>43</v>
      </c>
      <c r="B4" s="54">
        <v>1</v>
      </c>
      <c r="C4" s="54"/>
      <c r="D4" s="54"/>
      <c r="E4" s="54"/>
      <c r="F4" s="21" t="s">
        <v>44</v>
      </c>
      <c r="G4" s="54"/>
      <c r="H4" s="54"/>
      <c r="I4" s="54"/>
      <c r="J4" s="54"/>
      <c r="K4" s="54"/>
      <c r="L4" s="54"/>
    </row>
    <row r="5" spans="1:12" ht="15.6" x14ac:dyDescent="0.3">
      <c r="A5" s="21" t="s">
        <v>45</v>
      </c>
      <c r="B5" s="54"/>
      <c r="C5" s="54"/>
      <c r="D5" s="54"/>
      <c r="E5" s="54"/>
      <c r="F5" s="21" t="s">
        <v>46</v>
      </c>
      <c r="G5" s="54" t="s">
        <v>65</v>
      </c>
      <c r="H5" s="54"/>
      <c r="I5" s="54"/>
      <c r="J5" s="54"/>
      <c r="K5" s="54"/>
      <c r="L5" s="54"/>
    </row>
    <row r="6" spans="1:12" ht="15.6" x14ac:dyDescent="0.3">
      <c r="A6" s="21" t="s">
        <v>47</v>
      </c>
      <c r="B6" s="54">
        <v>2</v>
      </c>
      <c r="C6" s="54"/>
      <c r="D6" s="54"/>
      <c r="E6" s="54"/>
      <c r="F6" s="21" t="s">
        <v>48</v>
      </c>
      <c r="G6" s="54" t="s">
        <v>66</v>
      </c>
      <c r="H6" s="54"/>
      <c r="I6" s="54"/>
      <c r="J6" s="54"/>
      <c r="K6" s="54"/>
      <c r="L6" s="54"/>
    </row>
    <row r="7" spans="1:12" ht="15.6" x14ac:dyDescent="0.3">
      <c r="A7" s="21" t="s">
        <v>49</v>
      </c>
      <c r="B7" s="55">
        <f>SUM(G11:G12)</f>
        <v>0</v>
      </c>
      <c r="C7" s="55"/>
      <c r="D7" s="55"/>
      <c r="E7" s="55"/>
      <c r="G7" s="56"/>
      <c r="H7" s="56"/>
      <c r="I7" s="56"/>
      <c r="J7" s="56"/>
      <c r="K7" s="56"/>
      <c r="L7" s="56"/>
    </row>
    <row r="8" spans="1:12" x14ac:dyDescent="0.25">
      <c r="A8" s="53"/>
      <c r="B8" s="53"/>
      <c r="C8" s="53"/>
      <c r="D8" s="53"/>
      <c r="E8" s="53"/>
      <c r="F8" s="53"/>
      <c r="G8" s="53"/>
      <c r="H8" s="53"/>
      <c r="I8" s="53"/>
      <c r="J8" s="53"/>
      <c r="K8" s="53"/>
      <c r="L8" s="53"/>
    </row>
    <row r="9" spans="1:12" ht="16.2" thickBot="1" x14ac:dyDescent="0.3">
      <c r="A9" s="51" t="s">
        <v>71</v>
      </c>
      <c r="B9" s="51"/>
      <c r="C9" s="51"/>
      <c r="D9" s="51"/>
      <c r="E9" s="51"/>
      <c r="F9" s="51"/>
      <c r="G9" s="51"/>
      <c r="H9" s="51"/>
      <c r="I9" s="51"/>
      <c r="J9" s="51"/>
      <c r="K9" s="51"/>
      <c r="L9" s="51"/>
    </row>
    <row r="10" spans="1:12" s="25" customFormat="1" ht="31.8" thickBot="1" x14ac:dyDescent="0.35">
      <c r="A10" s="22" t="s">
        <v>50</v>
      </c>
      <c r="B10" s="22" t="s">
        <v>51</v>
      </c>
      <c r="C10" s="23" t="s">
        <v>52</v>
      </c>
      <c r="D10" s="22" t="s">
        <v>53</v>
      </c>
      <c r="E10" s="22" t="s">
        <v>54</v>
      </c>
      <c r="F10" s="23" t="s">
        <v>55</v>
      </c>
      <c r="G10" s="22" t="s">
        <v>56</v>
      </c>
      <c r="H10" s="22" t="s">
        <v>57</v>
      </c>
      <c r="I10" s="23" t="s">
        <v>58</v>
      </c>
      <c r="J10" s="22" t="s">
        <v>59</v>
      </c>
      <c r="K10" s="22" t="s">
        <v>60</v>
      </c>
      <c r="L10" s="24" t="s">
        <v>61</v>
      </c>
    </row>
    <row r="11" spans="1:12" x14ac:dyDescent="0.25">
      <c r="A11" s="26">
        <v>1</v>
      </c>
      <c r="B11" s="27">
        <f>G2</f>
        <v>327</v>
      </c>
      <c r="C11" s="28">
        <v>12</v>
      </c>
      <c r="D11" s="29">
        <v>13056</v>
      </c>
      <c r="E11" s="30" t="s">
        <v>62</v>
      </c>
      <c r="F11" s="31">
        <v>7000</v>
      </c>
      <c r="G11" s="32" t="str">
        <f>+IF('Leg Rev Verification'!G9&gt;0,'Leg Rev Verification'!G9,"DRAW")</f>
        <v>DRAW</v>
      </c>
      <c r="H11" s="28" t="s">
        <v>57</v>
      </c>
      <c r="I11" s="33" t="s">
        <v>63</v>
      </c>
      <c r="J11" s="34" t="s">
        <v>68</v>
      </c>
      <c r="K11" s="33" t="s">
        <v>63</v>
      </c>
      <c r="L11" s="35">
        <v>1</v>
      </c>
    </row>
    <row r="12" spans="1:12" x14ac:dyDescent="0.25">
      <c r="A12" s="26">
        <f>A11+1</f>
        <v>2</v>
      </c>
      <c r="B12" s="27" t="str">
        <f>B2</f>
        <v>XXX</v>
      </c>
      <c r="C12" s="28">
        <v>18</v>
      </c>
      <c r="D12" s="29">
        <v>99327</v>
      </c>
      <c r="E12" s="30" t="s">
        <v>62</v>
      </c>
      <c r="F12" s="31">
        <v>7000</v>
      </c>
      <c r="G12" s="32" t="str">
        <f>G11</f>
        <v>DRAW</v>
      </c>
      <c r="H12" s="28" t="s">
        <v>57</v>
      </c>
      <c r="I12" s="33" t="s">
        <v>63</v>
      </c>
      <c r="J12" s="34">
        <v>32700010</v>
      </c>
      <c r="K12" s="33" t="s">
        <v>63</v>
      </c>
      <c r="L12" s="35">
        <v>1</v>
      </c>
    </row>
    <row r="13" spans="1:12" x14ac:dyDescent="0.25">
      <c r="A13" s="52"/>
      <c r="B13" s="52"/>
      <c r="C13" s="52"/>
      <c r="D13" s="52"/>
      <c r="E13" s="52"/>
      <c r="F13" s="52"/>
      <c r="G13" s="52"/>
      <c r="H13" s="52"/>
      <c r="I13" s="52"/>
      <c r="J13" s="52"/>
      <c r="K13" s="52"/>
      <c r="L13" s="52"/>
    </row>
    <row r="14" spans="1:12" ht="16.2" thickBot="1" x14ac:dyDescent="0.3">
      <c r="A14" s="51" t="s">
        <v>72</v>
      </c>
      <c r="B14" s="51"/>
      <c r="C14" s="51"/>
      <c r="D14" s="51"/>
      <c r="E14" s="51"/>
      <c r="F14" s="51"/>
      <c r="G14" s="51"/>
      <c r="H14" s="51"/>
      <c r="I14" s="51"/>
      <c r="J14" s="51"/>
      <c r="K14" s="51"/>
      <c r="L14" s="51"/>
    </row>
    <row r="15" spans="1:12" ht="31.8" thickBot="1" x14ac:dyDescent="0.35">
      <c r="A15" s="22" t="s">
        <v>50</v>
      </c>
      <c r="B15" s="22" t="s">
        <v>51</v>
      </c>
      <c r="C15" s="23" t="s">
        <v>52</v>
      </c>
      <c r="D15" s="22" t="s">
        <v>53</v>
      </c>
      <c r="E15" s="22" t="s">
        <v>54</v>
      </c>
      <c r="F15" s="23" t="s">
        <v>55</v>
      </c>
      <c r="G15" s="22" t="s">
        <v>56</v>
      </c>
      <c r="H15" s="22" t="s">
        <v>57</v>
      </c>
      <c r="I15" s="23" t="s">
        <v>58</v>
      </c>
      <c r="J15" s="22" t="s">
        <v>59</v>
      </c>
      <c r="K15" s="22" t="s">
        <v>60</v>
      </c>
      <c r="L15" s="24" t="s">
        <v>61</v>
      </c>
    </row>
    <row r="16" spans="1:12" x14ac:dyDescent="0.25">
      <c r="A16" s="26">
        <v>1</v>
      </c>
      <c r="B16" s="27" t="str">
        <f>B2</f>
        <v>XXX</v>
      </c>
      <c r="C16" s="28">
        <v>21</v>
      </c>
      <c r="D16" s="29">
        <v>99327</v>
      </c>
      <c r="E16" s="30" t="s">
        <v>62</v>
      </c>
      <c r="F16" s="31">
        <v>3000</v>
      </c>
      <c r="G16" s="32" t="str">
        <f>IF('Leg Rev Verification'!G10&gt;0,'Leg Rev Verification'!G10,"DRAW")</f>
        <v>DRAW</v>
      </c>
      <c r="H16" s="28" t="s">
        <v>57</v>
      </c>
      <c r="I16" s="33" t="s">
        <v>63</v>
      </c>
      <c r="J16" s="34">
        <v>32709990</v>
      </c>
      <c r="K16" s="33" t="s">
        <v>63</v>
      </c>
      <c r="L16" s="35">
        <v>1</v>
      </c>
    </row>
    <row r="17" spans="1:12" x14ac:dyDescent="0.25">
      <c r="A17" s="26">
        <f>A16+1</f>
        <v>2</v>
      </c>
      <c r="B17" s="27" t="str">
        <f>B2</f>
        <v>XXX</v>
      </c>
      <c r="C17" s="28">
        <v>18</v>
      </c>
      <c r="D17" s="29">
        <v>99327</v>
      </c>
      <c r="E17" s="30" t="s">
        <v>62</v>
      </c>
      <c r="F17" s="31">
        <v>7000</v>
      </c>
      <c r="G17" s="32" t="str">
        <f>G16</f>
        <v>DRAW</v>
      </c>
      <c r="H17" s="28" t="s">
        <v>57</v>
      </c>
      <c r="I17" s="33" t="s">
        <v>63</v>
      </c>
      <c r="J17" s="34">
        <v>32709990</v>
      </c>
      <c r="K17" s="33" t="s">
        <v>63</v>
      </c>
      <c r="L17" s="35">
        <v>1</v>
      </c>
    </row>
    <row r="18" spans="1:12" x14ac:dyDescent="0.25">
      <c r="A18" s="26">
        <f t="shared" ref="A18:A19" si="0">A17+1</f>
        <v>3</v>
      </c>
      <c r="B18" s="27">
        <f>G2</f>
        <v>327</v>
      </c>
      <c r="C18" s="28">
        <v>12</v>
      </c>
      <c r="D18" s="29">
        <v>13056</v>
      </c>
      <c r="E18" s="30" t="s">
        <v>62</v>
      </c>
      <c r="F18" s="31">
        <v>7000</v>
      </c>
      <c r="G18" s="32" t="str">
        <f>G16</f>
        <v>DRAW</v>
      </c>
      <c r="H18" s="28" t="s">
        <v>57</v>
      </c>
      <c r="I18" s="33" t="s">
        <v>63</v>
      </c>
      <c r="J18" s="34" t="s">
        <v>68</v>
      </c>
      <c r="K18" s="33" t="s">
        <v>63</v>
      </c>
      <c r="L18" s="35">
        <v>999</v>
      </c>
    </row>
    <row r="19" spans="1:12" x14ac:dyDescent="0.25">
      <c r="A19" s="26">
        <f t="shared" si="0"/>
        <v>4</v>
      </c>
      <c r="B19" s="27">
        <f>G2</f>
        <v>327</v>
      </c>
      <c r="C19" s="28">
        <v>15</v>
      </c>
      <c r="D19" s="29">
        <v>13056</v>
      </c>
      <c r="E19" s="30" t="s">
        <v>62</v>
      </c>
      <c r="F19" s="31">
        <v>3000</v>
      </c>
      <c r="G19" s="32" t="str">
        <f>G16</f>
        <v>DRAW</v>
      </c>
      <c r="H19" s="28" t="s">
        <v>57</v>
      </c>
      <c r="I19" s="33" t="s">
        <v>63</v>
      </c>
      <c r="J19" s="34" t="s">
        <v>68</v>
      </c>
      <c r="K19" s="33" t="s">
        <v>63</v>
      </c>
      <c r="L19" s="35">
        <v>999</v>
      </c>
    </row>
    <row r="20" spans="1:12" x14ac:dyDescent="0.25">
      <c r="A20" s="36"/>
      <c r="B20" s="36"/>
      <c r="C20" s="36"/>
      <c r="D20" s="36"/>
      <c r="E20" s="36"/>
      <c r="F20" s="36"/>
      <c r="G20" s="36"/>
      <c r="H20" s="36"/>
      <c r="I20" s="36"/>
      <c r="J20" s="36"/>
      <c r="K20" s="36"/>
      <c r="L20" s="36"/>
    </row>
    <row r="21" spans="1:12" ht="16.2" thickBot="1" x14ac:dyDescent="0.3">
      <c r="A21" s="51" t="s">
        <v>73</v>
      </c>
      <c r="B21" s="51"/>
      <c r="C21" s="51"/>
      <c r="D21" s="51"/>
      <c r="E21" s="51"/>
      <c r="F21" s="51"/>
      <c r="G21" s="51"/>
      <c r="H21" s="51"/>
      <c r="I21" s="51"/>
      <c r="J21" s="51"/>
      <c r="K21" s="51"/>
      <c r="L21" s="51"/>
    </row>
    <row r="22" spans="1:12" s="25" customFormat="1" ht="31.8" thickBot="1" x14ac:dyDescent="0.35">
      <c r="A22" s="22" t="s">
        <v>50</v>
      </c>
      <c r="B22" s="22" t="s">
        <v>51</v>
      </c>
      <c r="C22" s="23" t="s">
        <v>52</v>
      </c>
      <c r="D22" s="22" t="s">
        <v>53</v>
      </c>
      <c r="E22" s="22" t="s">
        <v>54</v>
      </c>
      <c r="F22" s="23" t="s">
        <v>55</v>
      </c>
      <c r="G22" s="22" t="s">
        <v>56</v>
      </c>
      <c r="H22" s="22" t="s">
        <v>57</v>
      </c>
      <c r="I22" s="23" t="s">
        <v>58</v>
      </c>
      <c r="J22" s="22" t="s">
        <v>59</v>
      </c>
      <c r="K22" s="22" t="s">
        <v>60</v>
      </c>
      <c r="L22" s="24" t="s">
        <v>61</v>
      </c>
    </row>
    <row r="23" spans="1:12" x14ac:dyDescent="0.25">
      <c r="A23" s="26">
        <v>1</v>
      </c>
      <c r="B23" s="27">
        <f>G14</f>
        <v>0</v>
      </c>
      <c r="C23" s="28">
        <v>12</v>
      </c>
      <c r="D23" s="29">
        <v>13046</v>
      </c>
      <c r="E23" s="30" t="s">
        <v>62</v>
      </c>
      <c r="F23" s="31">
        <v>7000</v>
      </c>
      <c r="G23" s="32" t="str">
        <f>+IF('Leg Rev Verification'!G6&gt;0,'Leg Rev Verification'!G6,"DRAW")</f>
        <v>DRAW</v>
      </c>
      <c r="H23" s="28" t="s">
        <v>57</v>
      </c>
      <c r="I23" s="33" t="s">
        <v>63</v>
      </c>
      <c r="J23" s="34" t="s">
        <v>68</v>
      </c>
      <c r="K23" s="33" t="s">
        <v>63</v>
      </c>
      <c r="L23" s="35">
        <v>1</v>
      </c>
    </row>
    <row r="24" spans="1:12" x14ac:dyDescent="0.25">
      <c r="A24" s="26">
        <f>A23+1</f>
        <v>2</v>
      </c>
      <c r="B24" s="27">
        <f>B14</f>
        <v>0</v>
      </c>
      <c r="C24" s="28">
        <v>18</v>
      </c>
      <c r="D24" s="29">
        <v>90327</v>
      </c>
      <c r="E24" s="30" t="s">
        <v>62</v>
      </c>
      <c r="F24" s="31">
        <v>7000</v>
      </c>
      <c r="G24" s="32" t="str">
        <f>G23</f>
        <v>DRAW</v>
      </c>
      <c r="H24" s="28" t="s">
        <v>57</v>
      </c>
      <c r="I24" s="33" t="s">
        <v>63</v>
      </c>
      <c r="J24" s="34">
        <v>32700010</v>
      </c>
      <c r="K24" s="33" t="s">
        <v>63</v>
      </c>
      <c r="L24" s="35">
        <v>1</v>
      </c>
    </row>
    <row r="25" spans="1:12" x14ac:dyDescent="0.25">
      <c r="A25" s="52"/>
      <c r="B25" s="52"/>
      <c r="C25" s="52"/>
      <c r="D25" s="52"/>
      <c r="E25" s="52"/>
      <c r="F25" s="52"/>
      <c r="G25" s="52"/>
      <c r="H25" s="52"/>
      <c r="I25" s="52"/>
      <c r="J25" s="52"/>
      <c r="K25" s="52"/>
      <c r="L25" s="52"/>
    </row>
    <row r="26" spans="1:12" ht="16.2" thickBot="1" x14ac:dyDescent="0.3">
      <c r="A26" s="51" t="s">
        <v>74</v>
      </c>
      <c r="B26" s="51"/>
      <c r="C26" s="51"/>
      <c r="D26" s="51"/>
      <c r="E26" s="51"/>
      <c r="F26" s="51"/>
      <c r="G26" s="51"/>
      <c r="H26" s="51"/>
      <c r="I26" s="51"/>
      <c r="J26" s="51"/>
      <c r="K26" s="51"/>
      <c r="L26" s="51"/>
    </row>
    <row r="27" spans="1:12" ht="31.8" thickBot="1" x14ac:dyDescent="0.35">
      <c r="A27" s="22" t="s">
        <v>50</v>
      </c>
      <c r="B27" s="22" t="s">
        <v>51</v>
      </c>
      <c r="C27" s="23" t="s">
        <v>52</v>
      </c>
      <c r="D27" s="22" t="s">
        <v>53</v>
      </c>
      <c r="E27" s="22" t="s">
        <v>54</v>
      </c>
      <c r="F27" s="23" t="s">
        <v>55</v>
      </c>
      <c r="G27" s="22" t="s">
        <v>56</v>
      </c>
      <c r="H27" s="22" t="s">
        <v>57</v>
      </c>
      <c r="I27" s="23" t="s">
        <v>58</v>
      </c>
      <c r="J27" s="22" t="s">
        <v>59</v>
      </c>
      <c r="K27" s="22" t="s">
        <v>60</v>
      </c>
      <c r="L27" s="24" t="s">
        <v>61</v>
      </c>
    </row>
    <row r="28" spans="1:12" x14ac:dyDescent="0.25">
      <c r="A28" s="26">
        <v>1</v>
      </c>
      <c r="B28" s="27">
        <f>B14</f>
        <v>0</v>
      </c>
      <c r="C28" s="28">
        <v>21</v>
      </c>
      <c r="D28" s="29">
        <v>90327</v>
      </c>
      <c r="E28" s="30" t="s">
        <v>62</v>
      </c>
      <c r="F28" s="31">
        <v>3000</v>
      </c>
      <c r="G28" s="32" t="str">
        <f>IF('Leg Rev Verification'!G7&gt;0,'Leg Rev Verification'!G7,"DRAW")</f>
        <v>DRAW</v>
      </c>
      <c r="H28" s="28" t="s">
        <v>57</v>
      </c>
      <c r="I28" s="33" t="s">
        <v>63</v>
      </c>
      <c r="J28" s="34">
        <v>32709990</v>
      </c>
      <c r="K28" s="33" t="s">
        <v>63</v>
      </c>
      <c r="L28" s="35">
        <v>1</v>
      </c>
    </row>
    <row r="29" spans="1:12" x14ac:dyDescent="0.25">
      <c r="A29" s="26">
        <f>A28+1</f>
        <v>2</v>
      </c>
      <c r="B29" s="27">
        <f>B14</f>
        <v>0</v>
      </c>
      <c r="C29" s="28">
        <v>18</v>
      </c>
      <c r="D29" s="29">
        <v>90327</v>
      </c>
      <c r="E29" s="30" t="s">
        <v>62</v>
      </c>
      <c r="F29" s="31">
        <v>7000</v>
      </c>
      <c r="G29" s="32" t="str">
        <f>G28</f>
        <v>DRAW</v>
      </c>
      <c r="H29" s="28" t="s">
        <v>57</v>
      </c>
      <c r="I29" s="33" t="s">
        <v>63</v>
      </c>
      <c r="J29" s="34">
        <v>32709990</v>
      </c>
      <c r="K29" s="33" t="s">
        <v>63</v>
      </c>
      <c r="L29" s="35">
        <v>1</v>
      </c>
    </row>
    <row r="30" spans="1:12" x14ac:dyDescent="0.25">
      <c r="A30" s="26">
        <f t="shared" ref="A30:A31" si="1">A29+1</f>
        <v>3</v>
      </c>
      <c r="B30" s="27">
        <f>G14</f>
        <v>0</v>
      </c>
      <c r="C30" s="28">
        <v>12</v>
      </c>
      <c r="D30" s="29">
        <v>13046</v>
      </c>
      <c r="E30" s="30" t="s">
        <v>62</v>
      </c>
      <c r="F30" s="31">
        <v>7000</v>
      </c>
      <c r="G30" s="32" t="str">
        <f>G28</f>
        <v>DRAW</v>
      </c>
      <c r="H30" s="28" t="s">
        <v>57</v>
      </c>
      <c r="I30" s="33" t="s">
        <v>63</v>
      </c>
      <c r="J30" s="34" t="s">
        <v>68</v>
      </c>
      <c r="K30" s="33" t="s">
        <v>63</v>
      </c>
      <c r="L30" s="35">
        <v>999</v>
      </c>
    </row>
    <row r="31" spans="1:12" x14ac:dyDescent="0.25">
      <c r="A31" s="26">
        <f t="shared" si="1"/>
        <v>4</v>
      </c>
      <c r="B31" s="27">
        <f>G14</f>
        <v>0</v>
      </c>
      <c r="C31" s="28">
        <v>15</v>
      </c>
      <c r="D31" s="29">
        <v>13046</v>
      </c>
      <c r="E31" s="30" t="s">
        <v>62</v>
      </c>
      <c r="F31" s="31">
        <v>3000</v>
      </c>
      <c r="G31" s="32" t="str">
        <f>G28</f>
        <v>DRAW</v>
      </c>
      <c r="H31" s="28" t="s">
        <v>57</v>
      </c>
      <c r="I31" s="33" t="s">
        <v>63</v>
      </c>
      <c r="J31" s="34" t="s">
        <v>68</v>
      </c>
      <c r="K31" s="33" t="s">
        <v>63</v>
      </c>
      <c r="L31" s="35">
        <v>999</v>
      </c>
    </row>
    <row r="32" spans="1:12" ht="15" customHeight="1" x14ac:dyDescent="0.25"/>
  </sheetData>
  <mergeCells count="20">
    <mergeCell ref="B4:E4"/>
    <mergeCell ref="G4:L4"/>
    <mergeCell ref="A1:L1"/>
    <mergeCell ref="B2:E2"/>
    <mergeCell ref="G2:L2"/>
    <mergeCell ref="B3:E3"/>
    <mergeCell ref="G3:L3"/>
    <mergeCell ref="B5:E5"/>
    <mergeCell ref="G5:L5"/>
    <mergeCell ref="B6:E6"/>
    <mergeCell ref="G6:L6"/>
    <mergeCell ref="B7:E7"/>
    <mergeCell ref="G7:L7"/>
    <mergeCell ref="A26:L26"/>
    <mergeCell ref="A8:L8"/>
    <mergeCell ref="A9:L9"/>
    <mergeCell ref="A13:L13"/>
    <mergeCell ref="A14:L14"/>
    <mergeCell ref="A21:L21"/>
    <mergeCell ref="A25:L25"/>
  </mergeCells>
  <dataValidations count="13">
    <dataValidation allowBlank="1" showInputMessage="1" showErrorMessage="1" prompt="Input Current Document Number" sqref="G5" xr:uid="{E2C14FF9-F5B5-476A-BC14-029BF5125E4D}"/>
    <dataValidation allowBlank="1" showInputMessage="1" showErrorMessage="1" prompt="Insert Name of Whom Entered" sqref="G4" xr:uid="{D3DAD734-619E-4CD9-B379-1234498AD741}"/>
    <dataValidation allowBlank="1" showInputMessage="1" showErrorMessage="1" prompt="Insert Name of Whom Prepared" sqref="G3" xr:uid="{5FEC8E76-114A-4953-B53A-CB595F5E8ECC}"/>
    <dataValidation allowBlank="1" showInputMessage="1" showErrorMessage="1" prompt="Input Financial Agency" sqref="G2" xr:uid="{3315C99E-C78C-4772-B5DF-92322A2FDCEB}"/>
    <dataValidation allowBlank="1" showInputMessage="1" showErrorMessage="1" prompt="Input Effective Date" sqref="G6" xr:uid="{B401A1EE-0B3B-44EF-9A21-0F34A539FC3F}"/>
    <dataValidation allowBlank="1" showInputMessage="1" showErrorMessage="1" prompt="Input Edit Mode" sqref="B6" xr:uid="{EED0A233-112D-4132-806C-7B477B970179}"/>
    <dataValidation allowBlank="1" showInputMessage="1" showErrorMessage="1" prompt="Input Batch Number" sqref="B5" xr:uid="{6CA4EF47-DF7A-4A49-8CBD-7016364D8F3C}"/>
    <dataValidation allowBlank="1" showInputMessage="1" showErrorMessage="1" prompt="Input Batch Type" sqref="B4" xr:uid="{4902D8EC-80F0-450E-A042-04854E3D2F33}"/>
    <dataValidation allowBlank="1" showInputMessage="1" showErrorMessage="1" prompt="Input Batch Date" sqref="B3" xr:uid="{02026275-12F8-4E76-BEC2-8CBFE269E9E9}"/>
    <dataValidation allowBlank="1" showInputMessage="1" showErrorMessage="1" prompt="Input Batch Agency" sqref="B2" xr:uid="{4BBF040F-5369-4609-A12A-35AE6BFA44BF}"/>
    <dataValidation allowBlank="1" showInputMessage="1" showErrorMessage="1" prompt="Input 4 digit D23 fund number" sqref="L11:L12 L16:L19 L23:L24 L28:L31" xr:uid="{64F64C78-7A28-4386-B029-38B38D1AE981}"/>
    <dataValidation allowBlank="1" showInputMessage="1" showErrorMessage="1" prompt="Input 8 digit AGL.  AGL consists 3 digits agency + 4 digit D23 fund + 0 (zero)." sqref="J11:J12 J16:J19 J23:J24 J28:J31" xr:uid="{2FD7E358-2B6D-472E-B7BD-69A279D9ECF8}"/>
    <dataValidation allowBlank="1" showInputMessage="1" showErrorMessage="1" prompt="Input appropriation year." sqref="E11:E12 E16:E19 E23:E24 E28:E31" xr:uid="{73B8D9AF-8BB5-4B75-961F-2F2A61B0602B}"/>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EF42F-C0D0-4266-B96A-B75127AB97F9}">
  <sheetPr>
    <tabColor theme="6" tint="0.59999389629810485"/>
  </sheetPr>
  <dimension ref="A1:L32"/>
  <sheetViews>
    <sheetView workbookViewId="0">
      <selection activeCell="G12" sqref="G12"/>
    </sheetView>
  </sheetViews>
  <sheetFormatPr defaultColWidth="0" defaultRowHeight="15" customHeight="1" zeroHeight="1" x14ac:dyDescent="0.25"/>
  <cols>
    <col min="1" max="1" width="19.33203125" style="20" bestFit="1" customWidth="1"/>
    <col min="2" max="2" width="9.5546875" style="20" bestFit="1" customWidth="1"/>
    <col min="3" max="3" width="9.6640625" style="20" customWidth="1"/>
    <col min="4" max="4" width="13.44140625" style="20" bestFit="1" customWidth="1"/>
    <col min="5" max="5" width="4.33203125" style="20" bestFit="1" customWidth="1"/>
    <col min="6" max="6" width="20.33203125" style="20" bestFit="1" customWidth="1"/>
    <col min="7" max="7" width="14.5546875" style="20" customWidth="1"/>
    <col min="8" max="8" width="7.33203125" style="20" customWidth="1"/>
    <col min="9" max="9" width="11.44140625" style="20" customWidth="1"/>
    <col min="10" max="10" width="19.6640625" style="20" bestFit="1" customWidth="1"/>
    <col min="11" max="11" width="7.6640625" style="20" bestFit="1" customWidth="1"/>
    <col min="12" max="12" width="10.44140625" style="20" bestFit="1" customWidth="1"/>
    <col min="13" max="16384" width="8.6640625" style="20" hidden="1"/>
  </cols>
  <sheetData>
    <row r="1" spans="1:12" ht="15.6" x14ac:dyDescent="0.3">
      <c r="A1" s="57" t="s">
        <v>64</v>
      </c>
      <c r="B1" s="57"/>
      <c r="C1" s="57"/>
      <c r="D1" s="57"/>
      <c r="E1" s="57"/>
      <c r="F1" s="57"/>
      <c r="G1" s="57"/>
      <c r="H1" s="57"/>
      <c r="I1" s="57"/>
      <c r="J1" s="57"/>
      <c r="K1" s="57"/>
      <c r="L1" s="57"/>
    </row>
    <row r="2" spans="1:12" ht="15.6" x14ac:dyDescent="0.3">
      <c r="A2" s="21" t="s">
        <v>39</v>
      </c>
      <c r="B2" s="58" t="s">
        <v>67</v>
      </c>
      <c r="C2" s="58"/>
      <c r="D2" s="58"/>
      <c r="E2" s="58"/>
      <c r="F2" s="21" t="s">
        <v>40</v>
      </c>
      <c r="G2" s="59">
        <v>902</v>
      </c>
      <c r="H2" s="59"/>
      <c r="I2" s="59"/>
      <c r="J2" s="59"/>
      <c r="K2" s="59"/>
      <c r="L2" s="59"/>
    </row>
    <row r="3" spans="1:12" ht="15.6" x14ac:dyDescent="0.3">
      <c r="A3" s="21" t="s">
        <v>41</v>
      </c>
      <c r="B3" s="54"/>
      <c r="C3" s="54"/>
      <c r="D3" s="54"/>
      <c r="E3" s="54"/>
      <c r="F3" s="21" t="s">
        <v>42</v>
      </c>
      <c r="G3" s="54"/>
      <c r="H3" s="54"/>
      <c r="I3" s="54"/>
      <c r="J3" s="54"/>
      <c r="K3" s="54"/>
      <c r="L3" s="54"/>
    </row>
    <row r="4" spans="1:12" ht="15.6" x14ac:dyDescent="0.3">
      <c r="A4" s="21" t="s">
        <v>43</v>
      </c>
      <c r="B4" s="54">
        <v>1</v>
      </c>
      <c r="C4" s="54"/>
      <c r="D4" s="54"/>
      <c r="E4" s="54"/>
      <c r="F4" s="21" t="s">
        <v>44</v>
      </c>
      <c r="G4" s="54"/>
      <c r="H4" s="54"/>
      <c r="I4" s="54"/>
      <c r="J4" s="54"/>
      <c r="K4" s="54"/>
      <c r="L4" s="54"/>
    </row>
    <row r="5" spans="1:12" ht="15.6" x14ac:dyDescent="0.3">
      <c r="A5" s="21" t="s">
        <v>45</v>
      </c>
      <c r="B5" s="54"/>
      <c r="C5" s="54"/>
      <c r="D5" s="54"/>
      <c r="E5" s="54"/>
      <c r="F5" s="21" t="s">
        <v>46</v>
      </c>
      <c r="G5" s="54" t="s">
        <v>65</v>
      </c>
      <c r="H5" s="54"/>
      <c r="I5" s="54"/>
      <c r="J5" s="54"/>
      <c r="K5" s="54"/>
      <c r="L5" s="54"/>
    </row>
    <row r="6" spans="1:12" ht="15.6" x14ac:dyDescent="0.3">
      <c r="A6" s="21" t="s">
        <v>47</v>
      </c>
      <c r="B6" s="54">
        <v>2</v>
      </c>
      <c r="C6" s="54"/>
      <c r="D6" s="54"/>
      <c r="E6" s="54"/>
      <c r="F6" s="21" t="s">
        <v>48</v>
      </c>
      <c r="G6" s="54" t="s">
        <v>66</v>
      </c>
      <c r="H6" s="54"/>
      <c r="I6" s="54"/>
      <c r="J6" s="54"/>
      <c r="K6" s="54"/>
      <c r="L6" s="54"/>
    </row>
    <row r="7" spans="1:12" ht="15.6" x14ac:dyDescent="0.3">
      <c r="A7" s="21" t="s">
        <v>49</v>
      </c>
      <c r="B7" s="55">
        <f>SUM(G11:G12)</f>
        <v>0</v>
      </c>
      <c r="C7" s="55"/>
      <c r="D7" s="55"/>
      <c r="E7" s="55"/>
      <c r="G7" s="56"/>
      <c r="H7" s="56"/>
      <c r="I7" s="56"/>
      <c r="J7" s="56"/>
      <c r="K7" s="56"/>
      <c r="L7" s="56"/>
    </row>
    <row r="8" spans="1:12" x14ac:dyDescent="0.25">
      <c r="A8" s="53"/>
      <c r="B8" s="53"/>
      <c r="C8" s="53"/>
      <c r="D8" s="53"/>
      <c r="E8" s="53"/>
      <c r="F8" s="53"/>
      <c r="G8" s="53"/>
      <c r="H8" s="53"/>
      <c r="I8" s="53"/>
      <c r="J8" s="53"/>
      <c r="K8" s="53"/>
      <c r="L8" s="53"/>
    </row>
    <row r="9" spans="1:12" ht="16.2" thickBot="1" x14ac:dyDescent="0.3">
      <c r="A9" s="51" t="s">
        <v>83</v>
      </c>
      <c r="B9" s="51"/>
      <c r="C9" s="51"/>
      <c r="D9" s="51"/>
      <c r="E9" s="51"/>
      <c r="F9" s="51"/>
      <c r="G9" s="51"/>
      <c r="H9" s="51"/>
      <c r="I9" s="51"/>
      <c r="J9" s="51"/>
      <c r="K9" s="51"/>
      <c r="L9" s="51"/>
    </row>
    <row r="10" spans="1:12" s="39" customFormat="1" ht="31.8" thickBot="1" x14ac:dyDescent="0.35">
      <c r="A10" s="22" t="s">
        <v>50</v>
      </c>
      <c r="B10" s="22" t="s">
        <v>51</v>
      </c>
      <c r="C10" s="23" t="s">
        <v>52</v>
      </c>
      <c r="D10" s="22" t="s">
        <v>53</v>
      </c>
      <c r="E10" s="22" t="s">
        <v>54</v>
      </c>
      <c r="F10" s="23" t="s">
        <v>55</v>
      </c>
      <c r="G10" s="22" t="s">
        <v>56</v>
      </c>
      <c r="H10" s="22" t="s">
        <v>57</v>
      </c>
      <c r="I10" s="23" t="s">
        <v>58</v>
      </c>
      <c r="J10" s="22" t="s">
        <v>59</v>
      </c>
      <c r="K10" s="22" t="s">
        <v>60</v>
      </c>
      <c r="L10" s="24" t="s">
        <v>61</v>
      </c>
    </row>
    <row r="11" spans="1:12" x14ac:dyDescent="0.25">
      <c r="A11" s="26">
        <v>1</v>
      </c>
      <c r="B11" s="27">
        <f>G2</f>
        <v>902</v>
      </c>
      <c r="C11" s="28">
        <v>12</v>
      </c>
      <c r="D11" s="29">
        <v>13010</v>
      </c>
      <c r="E11" s="30" t="s">
        <v>62</v>
      </c>
      <c r="F11" s="31">
        <v>7000</v>
      </c>
      <c r="G11" s="32" t="str">
        <f>+IF('Leg Rev Verification'!G8&gt;0,'Leg Rev Verification'!G8,"DRAW")</f>
        <v>DRAW</v>
      </c>
      <c r="H11" s="28" t="s">
        <v>57</v>
      </c>
      <c r="I11" s="33" t="s">
        <v>63</v>
      </c>
      <c r="J11" s="34" t="s">
        <v>68</v>
      </c>
      <c r="K11" s="33" t="s">
        <v>63</v>
      </c>
      <c r="L11" s="35">
        <v>1</v>
      </c>
    </row>
    <row r="12" spans="1:12" x14ac:dyDescent="0.25">
      <c r="A12" s="26">
        <f>A11+1</f>
        <v>2</v>
      </c>
      <c r="B12" s="27" t="str">
        <f>B2</f>
        <v>XXX</v>
      </c>
      <c r="C12" s="28">
        <v>18</v>
      </c>
      <c r="D12" s="29" t="s">
        <v>82</v>
      </c>
      <c r="E12" s="30" t="s">
        <v>62</v>
      </c>
      <c r="F12" s="31">
        <v>7000</v>
      </c>
      <c r="G12" s="32" t="str">
        <f>G11</f>
        <v>DRAW</v>
      </c>
      <c r="H12" s="28" t="s">
        <v>57</v>
      </c>
      <c r="I12" s="33" t="s">
        <v>63</v>
      </c>
      <c r="J12" s="34">
        <v>90200010</v>
      </c>
      <c r="K12" s="33" t="s">
        <v>63</v>
      </c>
      <c r="L12" s="35">
        <v>1</v>
      </c>
    </row>
    <row r="13" spans="1:12" x14ac:dyDescent="0.25">
      <c r="A13" s="52"/>
      <c r="B13" s="52"/>
      <c r="C13" s="52"/>
      <c r="D13" s="52"/>
      <c r="E13" s="52"/>
      <c r="F13" s="52"/>
      <c r="G13" s="52"/>
      <c r="H13" s="52"/>
      <c r="I13" s="52"/>
      <c r="J13" s="52"/>
      <c r="K13" s="52"/>
      <c r="L13" s="52"/>
    </row>
    <row r="14" spans="1:12" x14ac:dyDescent="0.25">
      <c r="A14" s="36"/>
      <c r="B14" s="36"/>
      <c r="C14" s="36"/>
      <c r="D14" s="36"/>
      <c r="E14" s="36"/>
      <c r="F14" s="36"/>
      <c r="G14" s="36"/>
      <c r="H14" s="36"/>
      <c r="I14" s="36"/>
      <c r="J14" s="36"/>
      <c r="K14" s="36"/>
      <c r="L14" s="36"/>
    </row>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sheetData>
  <mergeCells count="16">
    <mergeCell ref="B4:E4"/>
    <mergeCell ref="G4:L4"/>
    <mergeCell ref="A1:L1"/>
    <mergeCell ref="B2:E2"/>
    <mergeCell ref="G2:L2"/>
    <mergeCell ref="B3:E3"/>
    <mergeCell ref="G3:L3"/>
    <mergeCell ref="A8:L8"/>
    <mergeCell ref="A9:L9"/>
    <mergeCell ref="A13:L13"/>
    <mergeCell ref="B5:E5"/>
    <mergeCell ref="G5:L5"/>
    <mergeCell ref="B6:E6"/>
    <mergeCell ref="G6:L6"/>
    <mergeCell ref="B7:E7"/>
    <mergeCell ref="G7:L7"/>
  </mergeCells>
  <dataValidations count="13">
    <dataValidation allowBlank="1" showInputMessage="1" showErrorMessage="1" prompt="Input Current Document Number" sqref="G5" xr:uid="{DEF39099-8103-4BA5-8B19-0E5DDCFB3385}"/>
    <dataValidation allowBlank="1" showInputMessage="1" showErrorMessage="1" prompt="Insert Name of Whom Entered" sqref="G4" xr:uid="{FAB22F76-3C15-47E5-BA81-7DBD8D05E20B}"/>
    <dataValidation allowBlank="1" showInputMessage="1" showErrorMessage="1" prompt="Insert Name of Whom Prepared" sqref="G3" xr:uid="{43112D15-8660-4F34-863A-B75436C39C36}"/>
    <dataValidation allowBlank="1" showInputMessage="1" showErrorMessage="1" prompt="Input Financial Agency" sqref="G2" xr:uid="{A359B813-3ACF-4188-BBC6-D3A074A6DF00}"/>
    <dataValidation allowBlank="1" showInputMessage="1" showErrorMessage="1" prompt="Input Effective Date" sqref="G6" xr:uid="{2F5E7496-3E2C-4EF2-A4D1-D1800490A95E}"/>
    <dataValidation allowBlank="1" showInputMessage="1" showErrorMessage="1" prompt="Input Edit Mode" sqref="B6" xr:uid="{EE77E543-FC45-440C-BA27-39CD9CA16175}"/>
    <dataValidation allowBlank="1" showInputMessage="1" showErrorMessage="1" prompt="Input Batch Number" sqref="B5" xr:uid="{2906DB87-BACA-4BED-901A-18FADD7F2D93}"/>
    <dataValidation allowBlank="1" showInputMessage="1" showErrorMessage="1" prompt="Input Batch Type" sqref="B4" xr:uid="{9050847B-AA22-4132-8EB6-0205D4D1EE9B}"/>
    <dataValidation allowBlank="1" showInputMessage="1" showErrorMessage="1" prompt="Input Batch Date" sqref="B3" xr:uid="{0D3C2A1A-A135-4868-93EF-51C9479D217F}"/>
    <dataValidation allowBlank="1" showInputMessage="1" showErrorMessage="1" prompt="Input Batch Agency" sqref="B2" xr:uid="{BD4FE9C9-6CB6-44C6-BB48-7FF3E40B7831}"/>
    <dataValidation allowBlank="1" showInputMessage="1" showErrorMessage="1" prompt="Input 4 digit D23 fund number" sqref="L11:L12" xr:uid="{1AA43FA7-87DB-4A5F-8B19-F7A9CD6626ED}"/>
    <dataValidation allowBlank="1" showInputMessage="1" showErrorMessage="1" prompt="Input 8 digit AGL.  AGL consists 3 digits agency + 4 digit D23 fund + 0 (zero)." sqref="J11:J12" xr:uid="{D6DA499E-1D7F-4B49-BFFC-2848D6A823EE}"/>
    <dataValidation allowBlank="1" showInputMessage="1" showErrorMessage="1" prompt="Input appropriation year." sqref="E11:E12" xr:uid="{DC29FA9A-EFF1-4A9C-B84C-52EEA3A8E3C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of Contents</vt:lpstr>
      <vt:lpstr>Leg Rev Verification</vt:lpstr>
      <vt:lpstr>OASI</vt:lpstr>
      <vt:lpstr>Insurance_Retirement</vt:lpstr>
      <vt:lpstr>Higher Ed</vt:lpstr>
      <vt:lpstr>'Leg Rev Verification'!Print_Area</vt:lpstr>
      <vt:lpstr>Title1</vt:lpstr>
    </vt:vector>
  </TitlesOfParts>
  <Company>TxCPA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Zigmond</dc:creator>
  <cp:lastModifiedBy>Chantell Franks</cp:lastModifiedBy>
  <cp:lastPrinted>2017-06-07T12:58:09Z</cp:lastPrinted>
  <dcterms:created xsi:type="dcterms:W3CDTF">2007-02-09T21:15:24Z</dcterms:created>
  <dcterms:modified xsi:type="dcterms:W3CDTF">2021-09-07T12:46:23Z</dcterms:modified>
</cp:coreProperties>
</file>