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G:\FUND\FIN_RPT\Reporting Requirements\FY20\Excel\"/>
    </mc:Choice>
  </mc:AlternateContent>
  <xr:revisionPtr revIDLastSave="0" documentId="13_ncr:1_{2A94EA4A-037E-460E-BFA4-DB875073CCBA}" xr6:coauthVersionLast="44" xr6:coauthVersionMax="44" xr10:uidLastSave="{00000000-0000-0000-0000-000000000000}"/>
  <bookViews>
    <workbookView xWindow="-108" yWindow="-108" windowWidth="23256" windowHeight="12576" tabRatio="725" xr2:uid="{00000000-000D-0000-FFFF-FFFF00000000}"/>
  </bookViews>
  <sheets>
    <sheet name="Table of Contents" sheetId="4" r:id="rId1"/>
    <sheet name="Sale of Surplus CA 12%" sheetId="3" r:id="rId2"/>
    <sheet name="Sale of Capital Assets" sheetId="1" r:id="rId3"/>
  </sheets>
  <definedNames>
    <definedName name="_xlnm.Print_Area" localSheetId="2">'Sale of Capital Assets'!$A$3:$L$27</definedName>
    <definedName name="_xlnm.Print_Area" localSheetId="1">'Sale of Surplus CA 12%'!$A$3:$L$30</definedName>
    <definedName name="TitleRegion1.A9.E10.1" localSheetId="1">'Sale of Surplus CA 12%'!$A$15</definedName>
    <definedName name="TitleRegion1.A9.E10.1">'Sale of Capital Assets'!$A$14</definedName>
    <definedName name="TitleRegion2.A11.L15.1" localSheetId="1">'Sale of Surplus CA 12%'!$A$17</definedName>
    <definedName name="TitleRegion2.A11.L15.1">'Sale of Capital Assets'!$A$16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3" l="1"/>
  <c r="D16" i="3" l="1"/>
  <c r="G21" i="3" s="1"/>
  <c r="G22" i="3"/>
  <c r="B18" i="3"/>
  <c r="B19" i="3" s="1"/>
  <c r="B20" i="3" s="1"/>
  <c r="B21" i="3" s="1"/>
  <c r="B22" i="3" s="1"/>
  <c r="A19" i="3"/>
  <c r="A20" i="3"/>
  <c r="A21" i="3"/>
  <c r="A22" i="3" s="1"/>
  <c r="G20" i="3"/>
  <c r="G19" i="3"/>
  <c r="D15" i="1"/>
  <c r="H20" i="1" s="1"/>
  <c r="G17" i="1"/>
  <c r="G18" i="1"/>
  <c r="G19" i="1"/>
  <c r="B17" i="1"/>
  <c r="B18" i="1"/>
  <c r="B19" i="1" s="1"/>
  <c r="B20" i="1" s="1"/>
  <c r="A18" i="1"/>
  <c r="A19" i="1" s="1"/>
  <c r="A20" i="1" s="1"/>
  <c r="G18" i="3" l="1"/>
  <c r="B7" i="3" s="1"/>
  <c r="H21" i="3"/>
  <c r="G20" i="1"/>
  <c r="B7" i="1" s="1"/>
</calcChain>
</file>

<file path=xl/sharedStrings.xml><?xml version="1.0" encoding="utf-8"?>
<sst xmlns="http://schemas.openxmlformats.org/spreadsheetml/2006/main" count="119" uniqueCount="52">
  <si>
    <t>Doc
Sfx</t>
  </si>
  <si>
    <t>Fin.
Agy.</t>
  </si>
  <si>
    <t>TRAN
CODE</t>
  </si>
  <si>
    <t>COMP
OBJ</t>
  </si>
  <si>
    <t>Amount</t>
  </si>
  <si>
    <t>GL
ACCT</t>
  </si>
  <si>
    <t>AGL 
AGY</t>
  </si>
  <si>
    <t>Batch Agency</t>
  </si>
  <si>
    <t>Financial Agency</t>
  </si>
  <si>
    <t>Batch Date</t>
  </si>
  <si>
    <t>Batch Type</t>
  </si>
  <si>
    <t>Batch Number</t>
  </si>
  <si>
    <t>Edit Mode</t>
  </si>
  <si>
    <t>Effective Date</t>
  </si>
  <si>
    <t>PCA</t>
  </si>
  <si>
    <t>AY</t>
  </si>
  <si>
    <t>R</t>
  </si>
  <si>
    <t>FUND</t>
  </si>
  <si>
    <t>Accumulated Depreciation</t>
  </si>
  <si>
    <t>Historical Cost of Asset</t>
  </si>
  <si>
    <t>XXXX</t>
  </si>
  <si>
    <t>Sale Price of Assets</t>
  </si>
  <si>
    <t>N/A</t>
  </si>
  <si>
    <t>xxxx</t>
  </si>
  <si>
    <t>Prepared by</t>
  </si>
  <si>
    <t>Entered by</t>
  </si>
  <si>
    <t>Current Doc. No.</t>
  </si>
  <si>
    <t>APPN</t>
  </si>
  <si>
    <t>blank</t>
  </si>
  <si>
    <r>
      <t xml:space="preserve">To record the sale of the asset: </t>
    </r>
    <r>
      <rPr>
        <sz val="12"/>
        <rFont val="Arial"/>
        <family val="2"/>
      </rPr>
      <t>Use T-code 516. This T-code debits GL 6135 and credits GL 9992. The GL account number and COBJ corresponds to the type of asset that was sold. See below for a list of GLs and COBJs that can be used with this T-code.</t>
    </r>
  </si>
  <si>
    <r>
      <t xml:space="preserve">To reduce depreciation or amortization for assets sold: </t>
    </r>
    <r>
      <rPr>
        <sz val="12"/>
        <rFont val="Arial"/>
        <family val="2"/>
      </rPr>
      <t>Use T-code 534. This T-code debits GL XXXX and credits GL 9992. The GL account number corresponds to the type of asset that was sold. See below for a list of GLs that can be used with this T-code.</t>
    </r>
  </si>
  <si>
    <r>
      <t xml:space="preserve">To reverse the historical cost of the assets sold: </t>
    </r>
    <r>
      <rPr>
        <sz val="12"/>
        <rFont val="Arial"/>
        <family val="2"/>
      </rPr>
      <t>Use T-code 535. This T-code debits GL 9992 and credits GL XXXX. The GL account number corresponds to the type of asset that was sold. See the list above for valid GLs.</t>
    </r>
  </si>
  <si>
    <r>
      <t xml:space="preserve">To record the gain/loss on sale of assets: </t>
    </r>
    <r>
      <rPr>
        <sz val="12"/>
        <rFont val="Arial"/>
        <family val="2"/>
      </rPr>
      <t xml:space="preserve">Use T-code 516R if there is a gain on the sale of the asset. The T-code debits GL 9992 and credits 6135. If a loss is calculated on the sale of assets, use T-code 516, which debits GL 6135 and credits GL 9992. Use COBJ 3834 – Gain/Loss on Sale of Capital Assets whether the transaction was a gain or a loss. </t>
    </r>
  </si>
  <si>
    <t>End of Worksheet</t>
  </si>
  <si>
    <t>Batch Amount</t>
  </si>
  <si>
    <t xml:space="preserve">AFR Data Entry Template - Sale of Capital Assets--Basis Conversion </t>
  </si>
  <si>
    <r>
      <t xml:space="preserve">COBJ's: 
</t>
    </r>
    <r>
      <rPr>
        <sz val="12"/>
        <rFont val="Arial"/>
        <family val="2"/>
      </rPr>
      <t>3349 - Sale of Land
3750 - Sale of Furniture and Equipment
3751 - Sale of Buildings
3839 - Sale of Vehicles, Boats and Aircraft
3841 - Sale of Other Capital Assets</t>
    </r>
  </si>
  <si>
    <r>
      <t xml:space="preserve">GL Accounts:
</t>
    </r>
    <r>
      <rPr>
        <sz val="12"/>
        <rFont val="Arial"/>
        <family val="2"/>
      </rPr>
      <t>0628 - BC Depreciation Expense – Facilities and Other Improvements
0630 - BC Depreciation Expense – Building and Building Improvements
0640 - BC Depreciation Expense – Infrastructure
0650 - BC Depreciation Expense – Furniture and Equipment
0656 - BC Depreciation Expense – Vehicles, Boats and Aircraft
0684 - BC Depreciation Expense – Other Capital Assets
0694 - BC Amortization Expense – Land Use Rights
0696 - BC Amortization Expense – Computer Software-Intangible
0697 - BC Amortization Expense – Other Intangible Capital Assets</t>
    </r>
  </si>
  <si>
    <r>
      <t xml:space="preserve">GL Accounts:
</t>
    </r>
    <r>
      <rPr>
        <sz val="12"/>
        <rFont val="Arial"/>
        <family val="2"/>
      </rPr>
      <t>0620 - BC Land and Land Improvements
0625 - BC Building and Building Improvements
0627 - BC Facilities and Other Improvements
0634 - BC Infrastructure Non-Depreciable
0635 - BC Infrastructure Depreciable
0645 - BC Furniture and Equipment
0655 - BC Vehicles, Boats and Aircraft
0680 - BC Construction in Progress
0682 - BC Other Capital Assets Non-Depreciable
0683 - BC Other Capital Assets Depreciable
0687 - BC Land Use Rights – Permanent
0689 - BC Land Use Rights – Term
0691 - BC Other Intangible Capital Assets – Permanent
0692 - BC Other Intangible Capital Assets – Term
0693 - BC Computer Software-Intangible</t>
    </r>
  </si>
  <si>
    <t>CY</t>
  </si>
  <si>
    <t>(Gain)/Loss on Sale of Capital Asset</t>
  </si>
  <si>
    <t>Gain/Loss on Sale of Capital Asset</t>
  </si>
  <si>
    <t>3XXX</t>
  </si>
  <si>
    <t>12% TFC Fee</t>
  </si>
  <si>
    <r>
      <t xml:space="preserve">To record TFC fee :  </t>
    </r>
    <r>
      <rPr>
        <sz val="12"/>
        <rFont val="Arial"/>
        <family val="2"/>
      </rPr>
      <t xml:space="preserve">Use T-code 517 R. This Tcode debits GL 6160 and credits GL 9992. </t>
    </r>
  </si>
  <si>
    <t xml:space="preserve">AFR Data Entry Template - Sale of Surplus Capital Assets ( 12% TFC fee)--Basis Conversion </t>
  </si>
  <si>
    <r>
      <t xml:space="preserve">Run the SPA </t>
    </r>
    <r>
      <rPr>
        <b/>
        <sz val="12"/>
        <rFont val="Arial"/>
        <family val="2"/>
      </rPr>
      <t>CAAB 105</t>
    </r>
    <r>
      <rPr>
        <sz val="12"/>
        <rFont val="Arial"/>
        <family val="2"/>
      </rPr>
      <t xml:space="preserve"> report to determine assets that were sold.  This report lists the historical cost, accumulated depreciation, sales price and gain/loss on the sale of assets. Input the sale price, accumulated depreciation and historical cost in the chart below. The template automatically populates the lines with the amounts.    The amount in the Sale Price of Assets box must match the amount of Proceeds from the Sale of Capital Assets reported in governmental fund types.  When this entry is complete, the balance between the two fund types must be zero.  Run the </t>
    </r>
    <r>
      <rPr>
        <b/>
        <sz val="12"/>
        <rFont val="Arial"/>
        <family val="2"/>
      </rPr>
      <t>DR206</t>
    </r>
    <r>
      <rPr>
        <sz val="12"/>
        <rFont val="Arial"/>
        <family val="2"/>
      </rPr>
      <t xml:space="preserve"> SIRS report to verify the amounts net to zero.</t>
    </r>
  </si>
  <si>
    <t xml:space="preserve">TFC is required to report the full amount of the sales proceeds to SPA.  To account for the net proceeds in USAS, see Proceeds from the Sale of Surplus Property (FPP A.032).  The difference will be addressed in Fund Type II, Basis Conversion. </t>
  </si>
  <si>
    <t>Table of Contents</t>
  </si>
  <si>
    <t>Sale of Surplus CA 12%</t>
  </si>
  <si>
    <t>Sale of Capital Assets</t>
  </si>
  <si>
    <r>
      <t xml:space="preserve">Run the SPA </t>
    </r>
    <r>
      <rPr>
        <b/>
        <sz val="12"/>
        <rFont val="Arial"/>
        <family val="2"/>
      </rPr>
      <t>CAAB 105</t>
    </r>
    <r>
      <rPr>
        <sz val="12"/>
        <rFont val="Arial"/>
        <family val="2"/>
      </rPr>
      <t xml:space="preserve"> report to determine assets that were sold.  This report lists the historical cost, accumulated depreciation, sales price and gain/loss on the sale of assets. Input the total sale price (including TFC Fee), accumulated depreciation and historical cost in the chart below. The template automatically populates the lines with the amounts. The amount of the Sale Price of Assets less TFC Fee must match the amount of Proceeds from the Sale of Capital Assets reported in governmental fund types.  When this entry is complete, the balance between the two fund types must be zero.  Run the </t>
    </r>
    <r>
      <rPr>
        <b/>
        <sz val="12"/>
        <rFont val="Arial"/>
        <family val="2"/>
      </rPr>
      <t>DR206</t>
    </r>
    <r>
      <rPr>
        <sz val="12"/>
        <rFont val="Arial"/>
        <family val="2"/>
      </rPr>
      <t xml:space="preserve"> SIRS report to verify the amounts net to zero.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</si>
</sst>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0"/>
    <numFmt numFmtId="165" formatCode="000"/>
    <numFmt numFmtId="166" formatCode="00000"/>
    <numFmt numFmtId="167" formatCode="00"/>
    <numFmt numFmtId="168" formatCode="0.000"/>
  </numFmts>
  <fonts count="11" x14ac:knownFonts="1">
    <font>
      <sz val="10"/>
      <name val="Arial"/>
    </font>
    <font>
      <sz val="11"/>
      <color theme="1"/>
      <name val="Calibri"/>
      <family val="2"/>
      <scheme val="minor"/>
    </font>
    <font>
      <sz val="10"/>
      <name val="Arial"/>
      <family val="2"/>
    </font>
    <font>
      <sz val="8"/>
      <name val="Arial"/>
      <family val="2"/>
    </font>
    <font>
      <b/>
      <sz val="12"/>
      <name val="Arial"/>
      <family val="2"/>
    </font>
    <font>
      <sz val="12"/>
      <name val="Arial"/>
      <family val="2"/>
    </font>
    <font>
      <sz val="12"/>
      <color theme="0"/>
      <name val="Arial"/>
      <family val="2"/>
    </font>
    <font>
      <sz val="10"/>
      <name val="Arial"/>
      <family val="2"/>
    </font>
    <font>
      <u/>
      <sz val="10"/>
      <color theme="10"/>
      <name val="Arial"/>
      <family val="2"/>
    </font>
    <font>
      <u/>
      <sz val="12"/>
      <color theme="10"/>
      <name val="Arial"/>
      <family val="2"/>
    </font>
    <font>
      <b/>
      <sz val="1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2" fillId="0" borderId="0" applyFont="0" applyFill="0" applyBorder="0" applyAlignment="0" applyProtection="0"/>
    <xf numFmtId="0" fontId="7" fillId="0" borderId="0"/>
    <xf numFmtId="43" fontId="2" fillId="0" borderId="0" applyFont="0" applyFill="0" applyBorder="0" applyAlignment="0" applyProtection="0"/>
    <xf numFmtId="43" fontId="1" fillId="0" borderId="0" applyFont="0" applyFill="0" applyBorder="0" applyAlignment="0" applyProtection="0"/>
    <xf numFmtId="0" fontId="8" fillId="0" borderId="0" applyNumberFormat="0" applyFill="0" applyBorder="0" applyAlignment="0" applyProtection="0"/>
  </cellStyleXfs>
  <cellXfs count="100">
    <xf numFmtId="0" fontId="0" fillId="0" borderId="0" xfId="0"/>
    <xf numFmtId="0" fontId="5" fillId="0" borderId="0" xfId="0" applyFont="1" applyFill="1"/>
    <xf numFmtId="43" fontId="5" fillId="0" borderId="0" xfId="1" applyNumberFormat="1" applyFont="1" applyFill="1" applyBorder="1" applyAlignment="1">
      <alignment horizontal="right" vertical="top"/>
    </xf>
    <xf numFmtId="0" fontId="5" fillId="0" borderId="0" xfId="0" applyFont="1" applyFill="1" applyAlignment="1">
      <alignment vertical="top"/>
    </xf>
    <xf numFmtId="0" fontId="4" fillId="0" borderId="8" xfId="0" applyFont="1" applyFill="1" applyBorder="1" applyAlignment="1">
      <alignment horizontal="center" wrapText="1"/>
    </xf>
    <xf numFmtId="0" fontId="4" fillId="0" borderId="8" xfId="0" applyFont="1" applyFill="1" applyBorder="1" applyAlignment="1">
      <alignment horizontal="center"/>
    </xf>
    <xf numFmtId="164" fontId="4" fillId="0" borderId="8" xfId="0" applyNumberFormat="1" applyFont="1" applyFill="1" applyBorder="1" applyAlignment="1">
      <alignment horizontal="center"/>
    </xf>
    <xf numFmtId="0" fontId="5" fillId="0" borderId="0" xfId="0" applyFont="1" applyFill="1" applyAlignment="1">
      <alignment horizontal="center"/>
    </xf>
    <xf numFmtId="165" fontId="5" fillId="0" borderId="1" xfId="0" applyNumberFormat="1" applyFont="1" applyFill="1" applyBorder="1" applyAlignment="1" applyProtection="1">
      <alignment horizontal="center"/>
      <protection locked="0"/>
    </xf>
    <xf numFmtId="165" fontId="5" fillId="0" borderId="1" xfId="0" applyNumberFormat="1" applyFont="1" applyFill="1" applyBorder="1" applyAlignment="1">
      <alignment horizontal="center"/>
    </xf>
    <xf numFmtId="166" fontId="5" fillId="0" borderId="1" xfId="0" applyNumberFormat="1" applyFont="1" applyFill="1" applyBorder="1" applyAlignment="1">
      <alignment horizontal="center"/>
    </xf>
    <xf numFmtId="167" fontId="5" fillId="0" borderId="1" xfId="0" applyNumberFormat="1" applyFont="1" applyFill="1" applyBorder="1" applyAlignment="1">
      <alignment horizontal="center"/>
    </xf>
    <xf numFmtId="0" fontId="5" fillId="0" borderId="1" xfId="0" applyFont="1" applyFill="1" applyBorder="1" applyAlignment="1" applyProtection="1">
      <alignment horizontal="center"/>
      <protection locked="0"/>
    </xf>
    <xf numFmtId="43" fontId="5" fillId="0" borderId="1" xfId="0" quotePrefix="1" applyNumberFormat="1" applyFont="1" applyFill="1" applyBorder="1" applyAlignment="1">
      <alignment horizontal="right"/>
    </xf>
    <xf numFmtId="164" fontId="5" fillId="0" borderId="1" xfId="0" applyNumberFormat="1" applyFont="1" applyFill="1" applyBorder="1" applyAlignment="1">
      <alignment horizontal="center"/>
    </xf>
    <xf numFmtId="43" fontId="5" fillId="0" borderId="1" xfId="0" applyNumberFormat="1" applyFont="1" applyFill="1" applyBorder="1" applyAlignment="1">
      <alignment horizontal="right"/>
    </xf>
    <xf numFmtId="164" fontId="5" fillId="0" borderId="2" xfId="0" applyNumberFormat="1" applyFont="1" applyFill="1" applyBorder="1" applyAlignment="1">
      <alignment horizontal="center"/>
    </xf>
    <xf numFmtId="0" fontId="5" fillId="0" borderId="1" xfId="0" applyFont="1" applyFill="1" applyBorder="1" applyAlignment="1">
      <alignment horizontal="center"/>
    </xf>
    <xf numFmtId="0" fontId="4" fillId="0" borderId="0" xfId="0" applyFont="1" applyAlignment="1"/>
    <xf numFmtId="0" fontId="5" fillId="0" borderId="0" xfId="0" applyFont="1"/>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164" fontId="5" fillId="2" borderId="17" xfId="0" applyNumberFormat="1" applyFont="1" applyFill="1" applyBorder="1" applyAlignment="1" applyProtection="1">
      <alignment horizontal="center"/>
      <protection locked="0"/>
    </xf>
    <xf numFmtId="164" fontId="5" fillId="2" borderId="1" xfId="0" applyNumberFormat="1" applyFont="1" applyFill="1" applyBorder="1" applyAlignment="1">
      <alignment horizontal="center"/>
    </xf>
    <xf numFmtId="43" fontId="5" fillId="2" borderId="9" xfId="1" applyNumberFormat="1" applyFont="1" applyFill="1" applyBorder="1" applyAlignment="1" applyProtection="1">
      <alignment horizontal="center" vertical="top"/>
      <protection locked="0"/>
    </xf>
    <xf numFmtId="43" fontId="5" fillId="2" borderId="10" xfId="1" applyNumberFormat="1" applyFont="1" applyFill="1" applyBorder="1" applyAlignment="1" applyProtection="1">
      <alignment horizontal="center" vertical="top"/>
      <protection locked="0"/>
    </xf>
    <xf numFmtId="43" fontId="5" fillId="2" borderId="11" xfId="1" applyNumberFormat="1" applyFont="1" applyFill="1" applyBorder="1" applyAlignment="1" applyProtection="1">
      <alignment horizontal="center" vertical="top"/>
      <protection locked="0"/>
    </xf>
    <xf numFmtId="164" fontId="5" fillId="2" borderId="2" xfId="0" applyNumberFormat="1" applyFont="1" applyFill="1" applyBorder="1" applyAlignment="1">
      <alignment horizontal="center"/>
    </xf>
    <xf numFmtId="0" fontId="5" fillId="0" borderId="0" xfId="0" applyFont="1" applyFill="1" applyBorder="1"/>
    <xf numFmtId="0" fontId="5" fillId="0" borderId="0" xfId="2" applyFont="1" applyFill="1"/>
    <xf numFmtId="0" fontId="4" fillId="0" borderId="0" xfId="2" applyFont="1" applyAlignment="1"/>
    <xf numFmtId="0" fontId="5" fillId="0" borderId="0" xfId="2" applyFont="1"/>
    <xf numFmtId="0" fontId="5" fillId="0" borderId="0" xfId="2" applyFont="1" applyFill="1" applyAlignment="1">
      <alignment vertical="top"/>
    </xf>
    <xf numFmtId="43" fontId="5" fillId="0" borderId="0" xfId="3" applyNumberFormat="1" applyFont="1" applyFill="1" applyBorder="1" applyAlignment="1">
      <alignment horizontal="right" vertical="top"/>
    </xf>
    <xf numFmtId="0" fontId="4" fillId="0" borderId="8" xfId="2" applyFont="1" applyFill="1" applyBorder="1" applyAlignment="1">
      <alignment horizontal="center" wrapText="1"/>
    </xf>
    <xf numFmtId="0" fontId="4" fillId="0" borderId="8" xfId="2" applyFont="1" applyFill="1" applyBorder="1" applyAlignment="1">
      <alignment horizontal="center"/>
    </xf>
    <xf numFmtId="164" fontId="4" fillId="0" borderId="8" xfId="2" applyNumberFormat="1" applyFont="1" applyFill="1" applyBorder="1" applyAlignment="1">
      <alignment horizontal="center"/>
    </xf>
    <xf numFmtId="0" fontId="5" fillId="0" borderId="0" xfId="2" applyFont="1" applyFill="1" applyAlignment="1">
      <alignment horizontal="center"/>
    </xf>
    <xf numFmtId="165" fontId="5" fillId="0" borderId="1" xfId="2" applyNumberFormat="1" applyFont="1" applyFill="1" applyBorder="1" applyAlignment="1" applyProtection="1">
      <alignment horizontal="center"/>
      <protection locked="0"/>
    </xf>
    <xf numFmtId="165" fontId="5" fillId="0" borderId="1" xfId="2" applyNumberFormat="1" applyFont="1" applyFill="1" applyBorder="1" applyAlignment="1">
      <alignment horizontal="center"/>
    </xf>
    <xf numFmtId="166" fontId="5" fillId="0" borderId="1" xfId="2" applyNumberFormat="1" applyFont="1" applyFill="1" applyBorder="1" applyAlignment="1">
      <alignment horizontal="center"/>
    </xf>
    <xf numFmtId="167" fontId="5" fillId="0" borderId="1" xfId="2" applyNumberFormat="1" applyFont="1" applyFill="1" applyBorder="1" applyAlignment="1">
      <alignment horizontal="center"/>
    </xf>
    <xf numFmtId="164" fontId="5" fillId="2" borderId="1" xfId="2" applyNumberFormat="1" applyFont="1" applyFill="1" applyBorder="1" applyAlignment="1">
      <alignment horizontal="center"/>
    </xf>
    <xf numFmtId="43" fontId="5" fillId="0" borderId="1" xfId="2" quotePrefix="1" applyNumberFormat="1" applyFont="1" applyFill="1" applyBorder="1" applyAlignment="1">
      <alignment horizontal="right"/>
    </xf>
    <xf numFmtId="164" fontId="5" fillId="0" borderId="1" xfId="2" applyNumberFormat="1" applyFont="1" applyFill="1" applyBorder="1" applyAlignment="1">
      <alignment horizontal="center"/>
    </xf>
    <xf numFmtId="164" fontId="5" fillId="2" borderId="17" xfId="2" applyNumberFormat="1" applyFont="1" applyFill="1" applyBorder="1" applyAlignment="1" applyProtection="1">
      <alignment horizontal="center"/>
      <protection locked="0"/>
    </xf>
    <xf numFmtId="0" fontId="5" fillId="0" borderId="1" xfId="2" applyFont="1" applyFill="1" applyBorder="1" applyAlignment="1" applyProtection="1">
      <alignment horizontal="center"/>
      <protection locked="0"/>
    </xf>
    <xf numFmtId="43" fontId="5" fillId="0" borderId="1" xfId="2" applyNumberFormat="1" applyFont="1" applyFill="1" applyBorder="1" applyAlignment="1">
      <alignment horizontal="right"/>
    </xf>
    <xf numFmtId="164" fontId="5" fillId="2" borderId="2" xfId="2" applyNumberFormat="1" applyFont="1" applyFill="1" applyBorder="1" applyAlignment="1">
      <alignment horizontal="center"/>
    </xf>
    <xf numFmtId="164" fontId="5" fillId="0" borderId="2" xfId="2" applyNumberFormat="1" applyFont="1" applyFill="1" applyBorder="1" applyAlignment="1">
      <alignment horizontal="center"/>
    </xf>
    <xf numFmtId="0" fontId="5" fillId="0" borderId="1" xfId="2" applyFont="1" applyFill="1" applyBorder="1" applyAlignment="1">
      <alignment horizontal="center"/>
    </xf>
    <xf numFmtId="165" fontId="5" fillId="0" borderId="0" xfId="2" applyNumberFormat="1" applyFont="1" applyFill="1" applyBorder="1" applyAlignment="1">
      <alignment horizontal="center"/>
    </xf>
    <xf numFmtId="0" fontId="5" fillId="0" borderId="0" xfId="2" applyFont="1" applyFill="1" applyBorder="1"/>
    <xf numFmtId="0" fontId="4" fillId="0" borderId="0" xfId="2" applyFont="1" applyFill="1" applyBorder="1" applyAlignment="1">
      <alignment horizontal="left" vertical="top"/>
    </xf>
    <xf numFmtId="0" fontId="4" fillId="0" borderId="18" xfId="2" applyFont="1" applyFill="1" applyBorder="1" applyAlignment="1">
      <alignment horizontal="center" wrapText="1"/>
    </xf>
    <xf numFmtId="0" fontId="4" fillId="0" borderId="19" xfId="2" applyFont="1" applyFill="1" applyBorder="1" applyAlignment="1">
      <alignment horizontal="center" wrapText="1"/>
    </xf>
    <xf numFmtId="0" fontId="4" fillId="0" borderId="20" xfId="2" applyFont="1" applyFill="1" applyBorder="1" applyAlignment="1">
      <alignment horizontal="center" wrapText="1"/>
    </xf>
    <xf numFmtId="43" fontId="5" fillId="2" borderId="18" xfId="3" applyNumberFormat="1" applyFont="1" applyFill="1" applyBorder="1" applyAlignment="1" applyProtection="1">
      <alignment horizontal="center" vertical="top"/>
      <protection locked="0"/>
    </xf>
    <xf numFmtId="43" fontId="5" fillId="2" borderId="19" xfId="3" applyNumberFormat="1" applyFont="1" applyFill="1" applyBorder="1" applyAlignment="1" applyProtection="1">
      <alignment horizontal="center" vertical="top"/>
      <protection locked="0"/>
    </xf>
    <xf numFmtId="43" fontId="5" fillId="2" borderId="20" xfId="3" applyNumberFormat="1" applyFont="1" applyFill="1" applyBorder="1" applyAlignment="1" applyProtection="1">
      <alignment horizontal="center" vertical="top"/>
      <protection locked="0"/>
    </xf>
    <xf numFmtId="43" fontId="5" fillId="0" borderId="22" xfId="4" applyFont="1" applyFill="1" applyBorder="1" applyAlignment="1">
      <alignment vertical="top"/>
    </xf>
    <xf numFmtId="0" fontId="4" fillId="0" borderId="0" xfId="2" applyFont="1" applyFill="1" applyBorder="1" applyAlignment="1">
      <alignment horizontal="center"/>
    </xf>
    <xf numFmtId="0" fontId="10" fillId="0" borderId="0" xfId="0" applyFont="1" applyAlignment="1">
      <alignment horizontal="left" vertical="center" indent="4"/>
    </xf>
    <xf numFmtId="0" fontId="9" fillId="0" borderId="0" xfId="5" applyFont="1" applyAlignment="1">
      <alignment horizontal="left" indent="4"/>
    </xf>
    <xf numFmtId="0" fontId="6" fillId="0" borderId="0" xfId="0" applyFont="1" applyAlignment="1">
      <alignment horizontal="left" indent="4"/>
    </xf>
    <xf numFmtId="0" fontId="5" fillId="0" borderId="0" xfId="0" applyFont="1" applyAlignment="1">
      <alignment horizontal="left" indent="4"/>
    </xf>
    <xf numFmtId="0" fontId="4" fillId="0" borderId="23" xfId="2" applyFont="1" applyFill="1" applyBorder="1" applyAlignment="1">
      <alignment horizontal="center" wrapText="1"/>
    </xf>
    <xf numFmtId="168" fontId="5" fillId="0" borderId="0" xfId="2" applyNumberFormat="1" applyFont="1" applyFill="1"/>
    <xf numFmtId="0" fontId="6" fillId="0" borderId="0" xfId="2" applyFont="1" applyFill="1" applyAlignment="1">
      <alignment horizontal="left"/>
    </xf>
    <xf numFmtId="0" fontId="5" fillId="2" borderId="7" xfId="0" applyFont="1" applyFill="1" applyBorder="1" applyAlignment="1" applyProtection="1">
      <alignment horizontal="center"/>
      <protection locked="0"/>
    </xf>
    <xf numFmtId="0" fontId="5" fillId="2" borderId="7" xfId="2" applyFont="1" applyFill="1" applyBorder="1" applyAlignment="1" applyProtection="1">
      <alignment horizontal="center"/>
      <protection locked="0"/>
    </xf>
    <xf numFmtId="0" fontId="4" fillId="0" borderId="0" xfId="2" applyFont="1" applyFill="1" applyAlignment="1">
      <alignment horizontal="left" vertical="center" wrapText="1"/>
    </xf>
    <xf numFmtId="0" fontId="4" fillId="0" borderId="0" xfId="2" applyFont="1" applyFill="1" applyAlignment="1">
      <alignment wrapText="1"/>
    </xf>
    <xf numFmtId="44" fontId="5" fillId="3" borderId="7" xfId="2" applyNumberFormat="1" applyFont="1" applyFill="1" applyBorder="1" applyAlignment="1" applyProtection="1">
      <alignment horizontal="center"/>
      <protection locked="0"/>
    </xf>
    <xf numFmtId="0" fontId="4" fillId="0" borderId="0" xfId="2" applyFont="1" applyFill="1" applyBorder="1" applyAlignment="1">
      <alignment horizontal="left" vertical="top" wrapText="1"/>
    </xf>
    <xf numFmtId="0" fontId="5" fillId="0" borderId="0" xfId="2" applyFont="1" applyFill="1" applyAlignment="1">
      <alignment horizontal="left" vertical="center" wrapText="1"/>
    </xf>
    <xf numFmtId="0" fontId="4" fillId="0" borderId="21" xfId="2" applyFont="1" applyFill="1" applyBorder="1" applyAlignment="1">
      <alignment horizontal="center" wrapText="1"/>
    </xf>
    <xf numFmtId="0" fontId="4" fillId="0" borderId="22" xfId="2" applyFont="1" applyFill="1" applyBorder="1" applyAlignment="1">
      <alignment horizontal="center" wrapText="1"/>
    </xf>
    <xf numFmtId="43" fontId="5" fillId="0" borderId="21" xfId="3" applyNumberFormat="1" applyFont="1" applyFill="1" applyBorder="1" applyAlignment="1" applyProtection="1">
      <alignment horizontal="center" vertical="top"/>
      <protection locked="0"/>
    </xf>
    <xf numFmtId="43" fontId="5" fillId="0" borderId="22" xfId="3" applyNumberFormat="1" applyFont="1" applyFill="1" applyBorder="1" applyAlignment="1" applyProtection="1">
      <alignment horizontal="center" vertical="top"/>
      <protection locked="0"/>
    </xf>
    <xf numFmtId="0" fontId="4" fillId="0" borderId="12" xfId="2" applyFont="1" applyFill="1" applyBorder="1" applyAlignment="1">
      <alignment horizontal="left" vertical="center" wrapText="1"/>
    </xf>
    <xf numFmtId="0" fontId="4" fillId="0" borderId="0" xfId="2" applyFont="1" applyFill="1" applyAlignment="1">
      <alignment horizontal="left" vertical="top" wrapText="1"/>
    </xf>
    <xf numFmtId="0" fontId="4" fillId="0" borderId="0" xfId="2" applyFont="1" applyFill="1" applyAlignment="1">
      <alignment horizontal="center"/>
    </xf>
    <xf numFmtId="0" fontId="5" fillId="2" borderId="6" xfId="2" applyFont="1" applyFill="1" applyBorder="1" applyAlignment="1" applyProtection="1">
      <alignment horizontal="center"/>
      <protection locked="0"/>
    </xf>
    <xf numFmtId="43" fontId="5" fillId="0" borderId="15" xfId="1" applyNumberFormat="1" applyFont="1" applyFill="1" applyBorder="1" applyAlignment="1" applyProtection="1">
      <alignment horizontal="center" vertical="top"/>
      <protection locked="0"/>
    </xf>
    <xf numFmtId="43" fontId="5" fillId="0" borderId="16" xfId="1" applyNumberFormat="1" applyFont="1" applyFill="1" applyBorder="1" applyAlignment="1" applyProtection="1">
      <alignment horizontal="center" vertical="top"/>
      <protection locked="0"/>
    </xf>
    <xf numFmtId="0" fontId="4" fillId="0" borderId="0" xfId="0" applyFont="1" applyFill="1" applyAlignment="1">
      <alignment horizontal="left" vertical="top" wrapText="1"/>
    </xf>
    <xf numFmtId="0" fontId="4" fillId="0" borderId="0" xfId="0" applyFont="1" applyFill="1" applyAlignment="1">
      <alignment horizontal="center"/>
    </xf>
    <xf numFmtId="0" fontId="4" fillId="0" borderId="0" xfId="0" applyFont="1" applyFill="1" applyAlignment="1">
      <alignment wrapText="1"/>
    </xf>
    <xf numFmtId="0" fontId="6" fillId="0" borderId="0" xfId="0" applyFont="1" applyFill="1" applyAlignment="1">
      <alignment horizontal="left"/>
    </xf>
    <xf numFmtId="0" fontId="5" fillId="2" borderId="6" xfId="0" applyFont="1" applyFill="1" applyBorder="1" applyAlignment="1" applyProtection="1">
      <alignment horizontal="center"/>
      <protection locked="0"/>
    </xf>
    <xf numFmtId="0" fontId="4" fillId="0" borderId="0" xfId="0" applyFont="1" applyFill="1" applyAlignment="1">
      <alignment horizontal="left" vertical="center" wrapText="1"/>
    </xf>
    <xf numFmtId="44" fontId="5" fillId="3" borderId="7" xfId="0" applyNumberFormat="1" applyFont="1" applyFill="1" applyBorder="1" applyAlignment="1" applyProtection="1">
      <alignment horizontal="center"/>
      <protection locked="0"/>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12" xfId="0" applyFont="1" applyFill="1" applyBorder="1" applyAlignment="1">
      <alignment horizontal="left" vertical="center" wrapText="1"/>
    </xf>
    <xf numFmtId="0" fontId="5" fillId="0" borderId="0" xfId="0" applyFont="1" applyFill="1" applyAlignment="1">
      <alignment horizontal="left"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cellXfs>
  <cellStyles count="6">
    <cellStyle name="Comma" xfId="1" builtinId="3"/>
    <cellStyle name="Comma 2" xfId="3" xr:uid="{00000000-0005-0000-0000-000001000000}"/>
    <cellStyle name="Comma 3" xfId="4" xr:uid="{00000000-0005-0000-0000-000002000000}"/>
    <cellStyle name="Hyperlink" xfId="5" builtinId="8"/>
    <cellStyle name="Normal" xfId="0" builtinId="0"/>
    <cellStyle name="Normal 2" xfId="2"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tabSelected="1" workbookViewId="0"/>
  </sheetViews>
  <sheetFormatPr defaultColWidth="0" defaultRowHeight="25.2" customHeight="1" zeroHeight="1" x14ac:dyDescent="0.25"/>
  <cols>
    <col min="1" max="1" width="55.6640625" style="66" customWidth="1"/>
    <col min="2" max="16384" width="8.88671875" style="19" hidden="1"/>
  </cols>
  <sheetData>
    <row r="1" spans="1:1" ht="25.2" customHeight="1" x14ac:dyDescent="0.25">
      <c r="A1" s="63" t="s">
        <v>48</v>
      </c>
    </row>
    <row r="2" spans="1:1" ht="25.2" customHeight="1" x14ac:dyDescent="0.25">
      <c r="A2" s="64" t="s">
        <v>49</v>
      </c>
    </row>
    <row r="3" spans="1:1" ht="25.2" customHeight="1" x14ac:dyDescent="0.25">
      <c r="A3" s="64" t="s">
        <v>50</v>
      </c>
    </row>
    <row r="4" spans="1:1" ht="25.2" customHeight="1" x14ac:dyDescent="0.25">
      <c r="A4" s="65" t="s">
        <v>33</v>
      </c>
    </row>
    <row r="5" spans="1:1" ht="25.2" customHeight="1" x14ac:dyDescent="0.25"/>
  </sheetData>
  <hyperlinks>
    <hyperlink ref="A2" location="'Sale of Surplus CA 12%'!A1" display="Sale of Surplus CA 12%" xr:uid="{00000000-0004-0000-0000-000000000000}"/>
    <hyperlink ref="A3" location="'Sale of Capital Assets'!A1" display="Sale of Capital Assets" xr:uid="{00000000-0004-0000-0000-000002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4"/>
  <sheetViews>
    <sheetView zoomScaleNormal="100" zoomScaleSheetLayoutView="100" workbookViewId="0">
      <selection sqref="A1:L1"/>
    </sheetView>
  </sheetViews>
  <sheetFormatPr defaultColWidth="0" defaultRowHeight="15" zeroHeight="1" x14ac:dyDescent="0.25"/>
  <cols>
    <col min="1" max="1" width="19.33203125" style="30" bestFit="1" customWidth="1"/>
    <col min="2" max="2" width="16.6640625" style="30" customWidth="1"/>
    <col min="3" max="3" width="17.33203125" style="30" customWidth="1"/>
    <col min="4" max="4" width="15" style="30" customWidth="1"/>
    <col min="5" max="5" width="14.5546875" style="30" bestFit="1" customWidth="1"/>
    <col min="6" max="6" width="18" style="30" customWidth="1"/>
    <col min="7" max="7" width="20.33203125" style="30" bestFit="1" customWidth="1"/>
    <col min="8" max="8" width="4.5546875" style="30" customWidth="1"/>
    <col min="9" max="9" width="12.44140625" style="30" customWidth="1"/>
    <col min="10" max="11" width="8.44140625" style="30" customWidth="1"/>
    <col min="12" max="12" width="9.44140625" style="30" customWidth="1"/>
    <col min="13" max="16384" width="11.44140625" style="30" hidden="1"/>
  </cols>
  <sheetData>
    <row r="1" spans="1:13" ht="26.4" customHeight="1" x14ac:dyDescent="0.3">
      <c r="A1" s="83" t="s">
        <v>45</v>
      </c>
      <c r="B1" s="83"/>
      <c r="C1" s="83"/>
      <c r="D1" s="83"/>
      <c r="E1" s="83"/>
      <c r="F1" s="83"/>
      <c r="G1" s="83"/>
      <c r="H1" s="83"/>
      <c r="I1" s="83"/>
      <c r="J1" s="83"/>
      <c r="K1" s="83"/>
      <c r="L1" s="83"/>
    </row>
    <row r="2" spans="1:13" ht="15.6" x14ac:dyDescent="0.3">
      <c r="A2" s="31" t="s">
        <v>7</v>
      </c>
      <c r="B2" s="84"/>
      <c r="C2" s="84"/>
      <c r="D2" s="84"/>
      <c r="E2" s="84"/>
      <c r="F2" s="84"/>
      <c r="G2" s="31"/>
      <c r="H2" s="31"/>
      <c r="I2" s="31"/>
      <c r="J2" s="31"/>
      <c r="K2" s="31"/>
      <c r="L2" s="31"/>
      <c r="M2" s="31"/>
    </row>
    <row r="3" spans="1:13" ht="15.6" x14ac:dyDescent="0.3">
      <c r="A3" s="31" t="s">
        <v>9</v>
      </c>
      <c r="B3" s="71"/>
      <c r="C3" s="71"/>
      <c r="D3" s="71"/>
      <c r="E3" s="71"/>
      <c r="F3" s="71"/>
      <c r="G3" s="31"/>
      <c r="H3" s="31"/>
      <c r="I3" s="31"/>
      <c r="J3" s="31"/>
      <c r="K3" s="31"/>
      <c r="L3" s="31"/>
      <c r="M3" s="31"/>
    </row>
    <row r="4" spans="1:13" ht="15.6" x14ac:dyDescent="0.3">
      <c r="A4" s="31" t="s">
        <v>10</v>
      </c>
      <c r="B4" s="71"/>
      <c r="C4" s="71"/>
      <c r="D4" s="71"/>
      <c r="E4" s="71"/>
      <c r="F4" s="71"/>
      <c r="G4" s="31"/>
      <c r="H4" s="31"/>
      <c r="I4" s="31"/>
      <c r="J4" s="31"/>
      <c r="K4" s="31"/>
      <c r="L4" s="31"/>
      <c r="M4" s="31"/>
    </row>
    <row r="5" spans="1:13" ht="15.6" x14ac:dyDescent="0.3">
      <c r="A5" s="31" t="s">
        <v>11</v>
      </c>
      <c r="B5" s="71"/>
      <c r="C5" s="71"/>
      <c r="D5" s="71"/>
      <c r="E5" s="71"/>
      <c r="F5" s="71"/>
      <c r="G5" s="31"/>
      <c r="H5" s="31"/>
      <c r="I5" s="31"/>
      <c r="J5" s="31"/>
      <c r="K5" s="31"/>
      <c r="L5" s="31"/>
      <c r="M5" s="31"/>
    </row>
    <row r="6" spans="1:13" ht="15.6" x14ac:dyDescent="0.3">
      <c r="A6" s="31" t="s">
        <v>12</v>
      </c>
      <c r="B6" s="71"/>
      <c r="C6" s="71"/>
      <c r="D6" s="71"/>
      <c r="E6" s="71"/>
      <c r="F6" s="71"/>
      <c r="G6" s="31"/>
      <c r="H6" s="31"/>
      <c r="I6" s="31"/>
      <c r="J6" s="31"/>
      <c r="K6" s="31"/>
      <c r="L6" s="31"/>
      <c r="M6" s="31"/>
    </row>
    <row r="7" spans="1:13" ht="15.6" x14ac:dyDescent="0.3">
      <c r="A7" s="31" t="s">
        <v>34</v>
      </c>
      <c r="B7" s="74">
        <f>SUM(G18:G22)</f>
        <v>0</v>
      </c>
      <c r="C7" s="74"/>
      <c r="D7" s="74"/>
      <c r="E7" s="74"/>
      <c r="F7" s="74"/>
      <c r="H7" s="31"/>
      <c r="I7" s="31"/>
      <c r="J7" s="31"/>
      <c r="K7" s="31"/>
      <c r="L7" s="31"/>
      <c r="M7" s="32"/>
    </row>
    <row r="8" spans="1:13" ht="15.6" x14ac:dyDescent="0.3">
      <c r="A8" s="18" t="s">
        <v>8</v>
      </c>
      <c r="B8" s="70"/>
      <c r="C8" s="70"/>
      <c r="D8" s="70"/>
      <c r="E8" s="70"/>
      <c r="F8" s="70"/>
      <c r="H8" s="53"/>
      <c r="I8" s="53"/>
      <c r="J8" s="53"/>
      <c r="K8" s="53"/>
      <c r="L8" s="53"/>
      <c r="M8" s="32"/>
    </row>
    <row r="9" spans="1:13" ht="15.6" x14ac:dyDescent="0.3">
      <c r="A9" s="18" t="s">
        <v>24</v>
      </c>
      <c r="B9" s="70"/>
      <c r="C9" s="70"/>
      <c r="D9" s="70"/>
      <c r="E9" s="70"/>
      <c r="F9" s="70"/>
      <c r="H9" s="53"/>
      <c r="I9" s="53"/>
      <c r="J9" s="53"/>
      <c r="K9" s="53"/>
      <c r="L9" s="53"/>
      <c r="M9" s="32"/>
    </row>
    <row r="10" spans="1:13" ht="15.6" x14ac:dyDescent="0.3">
      <c r="A10" s="18" t="s">
        <v>25</v>
      </c>
      <c r="B10" s="70"/>
      <c r="C10" s="70"/>
      <c r="D10" s="70"/>
      <c r="E10" s="70"/>
      <c r="F10" s="70"/>
      <c r="G10" s="68"/>
      <c r="H10" s="53"/>
      <c r="I10" s="53"/>
      <c r="J10" s="53"/>
      <c r="K10" s="53"/>
      <c r="L10" s="53"/>
      <c r="M10" s="32"/>
    </row>
    <row r="11" spans="1:13" ht="15.6" x14ac:dyDescent="0.3">
      <c r="A11" s="18" t="s">
        <v>26</v>
      </c>
      <c r="B11" s="70"/>
      <c r="C11" s="70"/>
      <c r="D11" s="70"/>
      <c r="E11" s="70"/>
      <c r="F11" s="70"/>
      <c r="H11" s="53"/>
      <c r="I11" s="53"/>
      <c r="J11" s="53"/>
      <c r="K11" s="53"/>
      <c r="L11" s="53"/>
      <c r="M11" s="32"/>
    </row>
    <row r="12" spans="1:13" ht="16.2" customHeight="1" x14ac:dyDescent="0.3">
      <c r="A12" s="18" t="s">
        <v>13</v>
      </c>
      <c r="B12" s="70"/>
      <c r="C12" s="70"/>
      <c r="D12" s="70"/>
      <c r="E12" s="70"/>
      <c r="F12" s="70"/>
      <c r="H12" s="53"/>
      <c r="I12" s="53"/>
      <c r="J12" s="53"/>
      <c r="K12" s="53"/>
      <c r="L12" s="53"/>
    </row>
    <row r="13" spans="1:13" ht="66" customHeight="1" x14ac:dyDescent="0.25">
      <c r="A13" s="76" t="s">
        <v>51</v>
      </c>
      <c r="B13" s="76"/>
      <c r="C13" s="76"/>
      <c r="D13" s="76"/>
      <c r="E13" s="76"/>
      <c r="F13" s="76"/>
      <c r="G13" s="76"/>
      <c r="H13" s="76"/>
      <c r="I13" s="76"/>
      <c r="J13" s="76"/>
      <c r="K13" s="76"/>
      <c r="L13" s="76"/>
    </row>
    <row r="14" spans="1:13" ht="31.2" customHeight="1" thickBot="1" x14ac:dyDescent="0.3">
      <c r="A14" s="76" t="s">
        <v>47</v>
      </c>
      <c r="B14" s="76"/>
      <c r="C14" s="76"/>
      <c r="D14" s="76"/>
      <c r="E14" s="76"/>
      <c r="F14" s="76"/>
      <c r="G14" s="76"/>
      <c r="H14" s="76"/>
      <c r="I14" s="76"/>
      <c r="J14" s="76"/>
      <c r="K14" s="76"/>
      <c r="L14" s="76"/>
    </row>
    <row r="15" spans="1:13" s="33" customFormat="1" ht="31.8" thickBot="1" x14ac:dyDescent="0.35">
      <c r="A15" s="55" t="s">
        <v>21</v>
      </c>
      <c r="B15" s="56" t="s">
        <v>18</v>
      </c>
      <c r="C15" s="57" t="s">
        <v>19</v>
      </c>
      <c r="D15" s="77" t="s">
        <v>41</v>
      </c>
      <c r="E15" s="78"/>
      <c r="F15" s="67" t="s">
        <v>43</v>
      </c>
      <c r="G15" s="30"/>
      <c r="H15" s="30"/>
      <c r="I15" s="30"/>
      <c r="J15" s="30"/>
      <c r="K15" s="30"/>
      <c r="L15" s="30"/>
    </row>
    <row r="16" spans="1:13" s="38" customFormat="1" ht="15.6" thickBot="1" x14ac:dyDescent="0.3">
      <c r="A16" s="58">
        <v>0</v>
      </c>
      <c r="B16" s="59"/>
      <c r="C16" s="60"/>
      <c r="D16" s="79">
        <f>+C16-B16-A16</f>
        <v>0</v>
      </c>
      <c r="E16" s="80"/>
      <c r="F16" s="61">
        <f>(A16-ROUND((A16/1.12),2))</f>
        <v>0</v>
      </c>
      <c r="G16" s="33"/>
      <c r="H16" s="33"/>
      <c r="I16" s="33"/>
      <c r="J16" s="34"/>
      <c r="K16" s="33"/>
      <c r="L16" s="33"/>
    </row>
    <row r="17" spans="1:12" ht="31.8" thickBot="1" x14ac:dyDescent="0.35">
      <c r="A17" s="35" t="s">
        <v>0</v>
      </c>
      <c r="B17" s="35" t="s">
        <v>1</v>
      </c>
      <c r="C17" s="35" t="s">
        <v>2</v>
      </c>
      <c r="D17" s="36" t="s">
        <v>14</v>
      </c>
      <c r="E17" s="36" t="s">
        <v>15</v>
      </c>
      <c r="F17" s="35" t="s">
        <v>3</v>
      </c>
      <c r="G17" s="36" t="s">
        <v>4</v>
      </c>
      <c r="H17" s="36" t="s">
        <v>16</v>
      </c>
      <c r="I17" s="35" t="s">
        <v>5</v>
      </c>
      <c r="J17" s="35" t="s">
        <v>6</v>
      </c>
      <c r="K17" s="36" t="s">
        <v>27</v>
      </c>
      <c r="L17" s="37" t="s">
        <v>17</v>
      </c>
    </row>
    <row r="18" spans="1:12" x14ac:dyDescent="0.25">
      <c r="A18" s="39">
        <v>1</v>
      </c>
      <c r="B18" s="39">
        <f>H2</f>
        <v>0</v>
      </c>
      <c r="C18" s="40">
        <v>516</v>
      </c>
      <c r="D18" s="41">
        <v>99999</v>
      </c>
      <c r="E18" s="42" t="s">
        <v>39</v>
      </c>
      <c r="F18" s="43" t="s">
        <v>42</v>
      </c>
      <c r="G18" s="44">
        <f>+A16-F16</f>
        <v>0</v>
      </c>
      <c r="H18" s="40"/>
      <c r="I18" s="45">
        <v>9992</v>
      </c>
      <c r="J18" s="45" t="s">
        <v>28</v>
      </c>
      <c r="K18" s="45" t="s">
        <v>28</v>
      </c>
      <c r="L18" s="46"/>
    </row>
    <row r="19" spans="1:12" x14ac:dyDescent="0.25">
      <c r="A19" s="39">
        <f>A18+1</f>
        <v>2</v>
      </c>
      <c r="B19" s="39">
        <f>B18</f>
        <v>0</v>
      </c>
      <c r="C19" s="40">
        <v>534</v>
      </c>
      <c r="D19" s="41">
        <v>99999</v>
      </c>
      <c r="E19" s="42" t="s">
        <v>39</v>
      </c>
      <c r="F19" s="47" t="s">
        <v>22</v>
      </c>
      <c r="G19" s="48">
        <f>B16</f>
        <v>0</v>
      </c>
      <c r="H19" s="40"/>
      <c r="I19" s="49" t="s">
        <v>20</v>
      </c>
      <c r="J19" s="50" t="s">
        <v>28</v>
      </c>
      <c r="K19" s="50" t="s">
        <v>28</v>
      </c>
      <c r="L19" s="46"/>
    </row>
    <row r="20" spans="1:12" x14ac:dyDescent="0.25">
      <c r="A20" s="39">
        <f>A19+1</f>
        <v>3</v>
      </c>
      <c r="B20" s="39">
        <f>B19</f>
        <v>0</v>
      </c>
      <c r="C20" s="40">
        <v>535</v>
      </c>
      <c r="D20" s="41">
        <v>99999</v>
      </c>
      <c r="E20" s="42" t="s">
        <v>39</v>
      </c>
      <c r="F20" s="51" t="s">
        <v>22</v>
      </c>
      <c r="G20" s="48">
        <f>C16</f>
        <v>0</v>
      </c>
      <c r="H20" s="40"/>
      <c r="I20" s="49" t="s">
        <v>20</v>
      </c>
      <c r="J20" s="50" t="s">
        <v>28</v>
      </c>
      <c r="K20" s="50" t="s">
        <v>28</v>
      </c>
      <c r="L20" s="46"/>
    </row>
    <row r="21" spans="1:12" x14ac:dyDescent="0.25">
      <c r="A21" s="39">
        <f>A20+1</f>
        <v>4</v>
      </c>
      <c r="B21" s="39">
        <f>B20</f>
        <v>0</v>
      </c>
      <c r="C21" s="40">
        <v>516</v>
      </c>
      <c r="D21" s="41">
        <v>99999</v>
      </c>
      <c r="E21" s="42" t="s">
        <v>39</v>
      </c>
      <c r="F21" s="51">
        <v>3834</v>
      </c>
      <c r="G21" s="48">
        <f>IF(D16&gt;=0, D16, IF(D16&lt;0, -D16))</f>
        <v>0</v>
      </c>
      <c r="H21" s="40" t="str">
        <f>IF(D16&lt;0, " R ", IF(D16&gt;=0, " "))</f>
        <v xml:space="preserve"> </v>
      </c>
      <c r="I21" s="50">
        <v>9992</v>
      </c>
      <c r="J21" s="45" t="s">
        <v>28</v>
      </c>
      <c r="K21" s="50" t="s">
        <v>28</v>
      </c>
      <c r="L21" s="46"/>
    </row>
    <row r="22" spans="1:12" ht="15.6" x14ac:dyDescent="0.3">
      <c r="A22" s="39">
        <f>A21+1</f>
        <v>5</v>
      </c>
      <c r="B22" s="39">
        <f>B21</f>
        <v>0</v>
      </c>
      <c r="C22" s="52">
        <v>517</v>
      </c>
      <c r="D22" s="41">
        <v>99999</v>
      </c>
      <c r="E22" s="42" t="s">
        <v>39</v>
      </c>
      <c r="F22" s="62">
        <v>7973</v>
      </c>
      <c r="G22" s="48">
        <f>+F16</f>
        <v>0</v>
      </c>
      <c r="H22" s="52" t="s">
        <v>16</v>
      </c>
      <c r="I22" s="50">
        <v>9992</v>
      </c>
      <c r="J22" s="45" t="s">
        <v>28</v>
      </c>
      <c r="K22" s="50" t="s">
        <v>28</v>
      </c>
      <c r="L22" s="46"/>
    </row>
    <row r="23" spans="1:12" s="54" customFormat="1" ht="43.2" customHeight="1" x14ac:dyDescent="0.25">
      <c r="A23" s="81" t="s">
        <v>29</v>
      </c>
      <c r="B23" s="81"/>
      <c r="C23" s="81"/>
      <c r="D23" s="81"/>
      <c r="E23" s="81"/>
      <c r="F23" s="81"/>
      <c r="G23" s="81"/>
      <c r="H23" s="81"/>
      <c r="I23" s="81"/>
      <c r="J23" s="81"/>
      <c r="K23" s="81"/>
      <c r="L23" s="81"/>
    </row>
    <row r="24" spans="1:12" ht="245.4" customHeight="1" x14ac:dyDescent="0.25">
      <c r="A24" s="82" t="s">
        <v>38</v>
      </c>
      <c r="B24" s="82"/>
      <c r="C24" s="82"/>
      <c r="D24" s="82"/>
      <c r="E24" s="82"/>
      <c r="F24" s="75" t="s">
        <v>36</v>
      </c>
      <c r="G24" s="75"/>
      <c r="H24" s="75"/>
      <c r="I24" s="75"/>
      <c r="J24" s="75"/>
      <c r="K24" s="75"/>
      <c r="L24" s="75"/>
    </row>
    <row r="25" spans="1:12" ht="35.4" customHeight="1" x14ac:dyDescent="0.25">
      <c r="A25" s="72" t="s">
        <v>30</v>
      </c>
      <c r="B25" s="72"/>
      <c r="C25" s="72"/>
      <c r="D25" s="72"/>
      <c r="E25" s="72"/>
      <c r="F25" s="72"/>
      <c r="G25" s="72"/>
      <c r="H25" s="72"/>
      <c r="I25" s="72"/>
      <c r="J25" s="72"/>
      <c r="K25" s="72"/>
      <c r="L25" s="72"/>
    </row>
    <row r="26" spans="1:12" ht="154.94999999999999" customHeight="1" x14ac:dyDescent="0.3">
      <c r="A26" s="73" t="s">
        <v>37</v>
      </c>
      <c r="B26" s="73"/>
      <c r="C26" s="73"/>
      <c r="D26" s="73"/>
      <c r="E26" s="73"/>
      <c r="F26" s="73"/>
      <c r="G26" s="73"/>
      <c r="H26" s="73"/>
      <c r="I26" s="73"/>
      <c r="J26" s="73"/>
      <c r="K26" s="73"/>
      <c r="L26" s="73"/>
    </row>
    <row r="27" spans="1:12" ht="44.4" customHeight="1" x14ac:dyDescent="0.25">
      <c r="A27" s="72" t="s">
        <v>31</v>
      </c>
      <c r="B27" s="72"/>
      <c r="C27" s="72"/>
      <c r="D27" s="72"/>
      <c r="E27" s="72"/>
      <c r="F27" s="72"/>
      <c r="G27" s="72"/>
      <c r="H27" s="72"/>
      <c r="I27" s="72"/>
      <c r="J27" s="72"/>
      <c r="K27" s="72"/>
      <c r="L27" s="72"/>
    </row>
    <row r="28" spans="1:12" ht="43.95" customHeight="1" x14ac:dyDescent="0.25">
      <c r="A28" s="72" t="s">
        <v>32</v>
      </c>
      <c r="B28" s="72"/>
      <c r="C28" s="72"/>
      <c r="D28" s="72"/>
      <c r="E28" s="72"/>
      <c r="F28" s="72"/>
      <c r="G28" s="72"/>
      <c r="H28" s="72"/>
      <c r="I28" s="72"/>
      <c r="J28" s="72"/>
      <c r="K28" s="72"/>
      <c r="L28" s="72"/>
    </row>
    <row r="29" spans="1:12" ht="15.6" x14ac:dyDescent="0.25">
      <c r="A29" s="72" t="s">
        <v>44</v>
      </c>
      <c r="B29" s="72"/>
      <c r="C29" s="72"/>
      <c r="D29" s="72"/>
      <c r="E29" s="72"/>
      <c r="F29" s="72"/>
      <c r="G29" s="72"/>
      <c r="H29" s="72"/>
      <c r="I29" s="72"/>
      <c r="J29" s="72"/>
      <c r="K29" s="72"/>
      <c r="L29" s="72"/>
    </row>
    <row r="30" spans="1:12" x14ac:dyDescent="0.25">
      <c r="A30" s="69" t="s">
        <v>33</v>
      </c>
      <c r="B30" s="69"/>
      <c r="C30" s="69"/>
      <c r="D30" s="69"/>
      <c r="E30" s="69"/>
      <c r="F30" s="69"/>
      <c r="G30" s="69"/>
      <c r="H30" s="69"/>
      <c r="I30" s="69"/>
      <c r="J30" s="69"/>
      <c r="K30" s="69"/>
      <c r="L30" s="69"/>
    </row>
    <row r="31" spans="1:12" hidden="1" x14ac:dyDescent="0.25"/>
    <row r="32" spans="1:1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t="10.199999999999999" hidden="1" customHeight="1" x14ac:dyDescent="0.25"/>
    <row r="60" hidden="1" x14ac:dyDescent="0.25"/>
    <row r="61" hidden="1" x14ac:dyDescent="0.25"/>
    <row r="62" hidden="1" x14ac:dyDescent="0.25"/>
    <row r="63" hidden="1" x14ac:dyDescent="0.25"/>
    <row r="64" hidden="1" x14ac:dyDescent="0.25"/>
  </sheetData>
  <mergeCells count="25">
    <mergeCell ref="D16:E16"/>
    <mergeCell ref="A23:L23"/>
    <mergeCell ref="A24:E24"/>
    <mergeCell ref="A28:L28"/>
    <mergeCell ref="A1:L1"/>
    <mergeCell ref="B2:F2"/>
    <mergeCell ref="B3:F3"/>
    <mergeCell ref="B4:F4"/>
    <mergeCell ref="B5:F5"/>
    <mergeCell ref="A30:L30"/>
    <mergeCell ref="B12:F12"/>
    <mergeCell ref="B6:F6"/>
    <mergeCell ref="A25:L25"/>
    <mergeCell ref="A26:L26"/>
    <mergeCell ref="A27:L27"/>
    <mergeCell ref="B7:F7"/>
    <mergeCell ref="B8:F8"/>
    <mergeCell ref="B9:F9"/>
    <mergeCell ref="B10:F10"/>
    <mergeCell ref="B11:F11"/>
    <mergeCell ref="F24:L24"/>
    <mergeCell ref="A29:L29"/>
    <mergeCell ref="A13:L13"/>
    <mergeCell ref="A14:L14"/>
    <mergeCell ref="D15:E15"/>
  </mergeCells>
  <dataValidations count="16">
    <dataValidation allowBlank="1" showInputMessage="1" showErrorMessage="1" prompt="Input Batch Agency" sqref="B2:F2" xr:uid="{00000000-0002-0000-0100-000000000000}"/>
    <dataValidation allowBlank="1" showInputMessage="1" showErrorMessage="1" prompt="Input Batch Date" sqref="B3:F3" xr:uid="{00000000-0002-0000-0100-000001000000}"/>
    <dataValidation allowBlank="1" showInputMessage="1" showErrorMessage="1" prompt="Input Batch Type" sqref="B4:F4" xr:uid="{00000000-0002-0000-0100-000002000000}"/>
    <dataValidation allowBlank="1" showInputMessage="1" showErrorMessage="1" prompt="Input Batch Number" sqref="B5:F5" xr:uid="{00000000-0002-0000-0100-000003000000}"/>
    <dataValidation allowBlank="1" showInputMessage="1" showErrorMessage="1" prompt="Input Edit Mode" sqref="B6:F6" xr:uid="{00000000-0002-0000-0100-000004000000}"/>
    <dataValidation allowBlank="1" showInputMessage="1" showErrorMessage="1" prompt="Input Effective Date" sqref="H6 B12" xr:uid="{00000000-0002-0000-0100-000005000000}"/>
    <dataValidation allowBlank="1" showInputMessage="1" showErrorMessage="1" prompt="Input Financial Agency" sqref="H2 B8" xr:uid="{00000000-0002-0000-0100-000006000000}"/>
    <dataValidation allowBlank="1" showInputMessage="1" showErrorMessage="1" prompt="Insert Name of Whom Prepared" sqref="H3 B9" xr:uid="{00000000-0002-0000-0100-000007000000}"/>
    <dataValidation allowBlank="1" showInputMessage="1" showErrorMessage="1" prompt="Insert Name of Whom Entered" sqref="H4 B10" xr:uid="{00000000-0002-0000-0100-000008000000}"/>
    <dataValidation allowBlank="1" showInputMessage="1" showErrorMessage="1" prompt="Input Current Document Number" sqref="H5 B11" xr:uid="{00000000-0002-0000-0100-000009000000}"/>
    <dataValidation allowBlank="1" showInputMessage="1" showErrorMessage="1" prompt="Enter 4 digit Comptroller object code" sqref="F18" xr:uid="{00000000-0002-0000-0100-00000A000000}"/>
    <dataValidation allowBlank="1" showInputMessage="1" showErrorMessage="1" prompt="Input 4 digit General Ledger Account number" sqref="I19:I20" xr:uid="{00000000-0002-0000-0100-00000B000000}"/>
    <dataValidation allowBlank="1" showInputMessage="1" showErrorMessage="1" prompt="Input Sale Price of Assets" sqref="A16" xr:uid="{00000000-0002-0000-0100-00000C000000}"/>
    <dataValidation allowBlank="1" showInputMessage="1" showErrorMessage="1" prompt="Input amount of Accumulated Depreciation" sqref="B16" xr:uid="{00000000-0002-0000-0100-00000D000000}"/>
    <dataValidation allowBlank="1" showInputMessage="1" showErrorMessage="1" prompt="Input Historical Cost of Asset" sqref="C16" xr:uid="{00000000-0002-0000-0100-00000E000000}"/>
    <dataValidation allowBlank="1" showInputMessage="1" showErrorMessage="1" prompt="Input 4 digit D23 fund number" sqref="L18:L22" xr:uid="{00000000-0002-0000-0100-00000F000000}"/>
  </dataValidations>
  <pageMargins left="0.25" right="0.25" top="0.75" bottom="0.25" header="0.28999999999999998" footer="0.25"/>
  <pageSetup scale="59" orientation="landscape" r:id="rId1"/>
  <headerFooter alignWithMargins="0">
    <oddHeader>&amp;L&amp;"Arial,Bold"&amp;16AFR Data Entry Template
Sale of Capital Assets--Basis Conversion</oddHeader>
    <oddFooter>&amp;C&amp;9&amp;F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8"/>
  <sheetViews>
    <sheetView zoomScaleNormal="100" zoomScaleSheetLayoutView="100" workbookViewId="0">
      <selection activeCell="A20" sqref="A20"/>
    </sheetView>
  </sheetViews>
  <sheetFormatPr defaultColWidth="0" defaultRowHeight="15" zeroHeight="1" x14ac:dyDescent="0.25"/>
  <cols>
    <col min="1" max="1" width="19.33203125" style="1" bestFit="1" customWidth="1"/>
    <col min="2" max="2" width="16.6640625" style="1" customWidth="1"/>
    <col min="3" max="3" width="17.33203125" style="1" customWidth="1"/>
    <col min="4" max="4" width="15" style="1" customWidth="1"/>
    <col min="5" max="5" width="14.5546875" style="1" bestFit="1" customWidth="1"/>
    <col min="6" max="6" width="18" style="1" customWidth="1"/>
    <col min="7" max="7" width="20.33203125" style="1" bestFit="1" customWidth="1"/>
    <col min="8" max="8" width="7.88671875" style="1" bestFit="1" customWidth="1"/>
    <col min="9" max="9" width="12.44140625" style="1" customWidth="1"/>
    <col min="10" max="11" width="8.44140625" style="1" customWidth="1"/>
    <col min="12" max="12" width="9.44140625" style="1" customWidth="1"/>
    <col min="13" max="16384" width="11.44140625" style="1" hidden="1"/>
  </cols>
  <sheetData>
    <row r="1" spans="1:13" ht="24.6" customHeight="1" x14ac:dyDescent="0.3">
      <c r="A1" s="88" t="s">
        <v>35</v>
      </c>
      <c r="B1" s="88"/>
      <c r="C1" s="88"/>
      <c r="D1" s="88"/>
      <c r="E1" s="88"/>
      <c r="F1" s="88"/>
      <c r="G1" s="88"/>
      <c r="H1" s="88"/>
      <c r="I1" s="88"/>
      <c r="J1" s="88"/>
      <c r="K1" s="88"/>
      <c r="L1" s="88"/>
    </row>
    <row r="2" spans="1:13" ht="15.6" x14ac:dyDescent="0.3">
      <c r="A2" s="18" t="s">
        <v>7</v>
      </c>
      <c r="B2" s="91"/>
      <c r="C2" s="91"/>
      <c r="D2" s="91"/>
      <c r="E2" s="91"/>
      <c r="F2" s="91"/>
      <c r="G2" s="18"/>
      <c r="H2" s="18"/>
      <c r="I2" s="18"/>
      <c r="J2" s="18"/>
      <c r="K2" s="18"/>
      <c r="L2" s="18"/>
      <c r="M2" s="18"/>
    </row>
    <row r="3" spans="1:13" ht="15.6" x14ac:dyDescent="0.3">
      <c r="A3" s="18" t="s">
        <v>9</v>
      </c>
      <c r="B3" s="70"/>
      <c r="C3" s="70"/>
      <c r="D3" s="70"/>
      <c r="E3" s="70"/>
      <c r="F3" s="70"/>
      <c r="G3" s="18"/>
      <c r="H3" s="18"/>
      <c r="I3" s="18"/>
      <c r="J3" s="18"/>
      <c r="K3" s="18"/>
      <c r="L3" s="18"/>
      <c r="M3" s="18"/>
    </row>
    <row r="4" spans="1:13" ht="15.6" x14ac:dyDescent="0.3">
      <c r="A4" s="18" t="s">
        <v>10</v>
      </c>
      <c r="B4" s="70"/>
      <c r="C4" s="70"/>
      <c r="D4" s="70"/>
      <c r="E4" s="70"/>
      <c r="F4" s="70"/>
      <c r="G4" s="18"/>
      <c r="H4" s="18"/>
      <c r="I4" s="18"/>
      <c r="J4" s="18"/>
      <c r="K4" s="18"/>
      <c r="L4" s="18"/>
      <c r="M4" s="18"/>
    </row>
    <row r="5" spans="1:13" ht="15.6" x14ac:dyDescent="0.3">
      <c r="A5" s="18" t="s">
        <v>11</v>
      </c>
      <c r="B5" s="70"/>
      <c r="C5" s="70"/>
      <c r="D5" s="70"/>
      <c r="E5" s="70"/>
      <c r="F5" s="70"/>
      <c r="G5" s="18"/>
      <c r="H5" s="18"/>
      <c r="I5" s="18"/>
      <c r="J5" s="18"/>
      <c r="K5" s="18"/>
      <c r="L5" s="18"/>
      <c r="M5" s="18"/>
    </row>
    <row r="6" spans="1:13" ht="15.6" x14ac:dyDescent="0.3">
      <c r="A6" s="18" t="s">
        <v>12</v>
      </c>
      <c r="B6" s="70"/>
      <c r="C6" s="70"/>
      <c r="D6" s="70"/>
      <c r="E6" s="70"/>
      <c r="F6" s="70"/>
      <c r="G6" s="18"/>
      <c r="H6" s="18"/>
      <c r="I6" s="18"/>
      <c r="J6" s="18"/>
      <c r="K6" s="18"/>
      <c r="L6" s="18"/>
      <c r="M6" s="18"/>
    </row>
    <row r="7" spans="1:13" ht="15.6" x14ac:dyDescent="0.3">
      <c r="A7" s="18" t="s">
        <v>34</v>
      </c>
      <c r="B7" s="93">
        <f>SUM(G17:G20)</f>
        <v>0</v>
      </c>
      <c r="C7" s="93"/>
      <c r="D7" s="93"/>
      <c r="E7" s="93"/>
      <c r="F7" s="93"/>
      <c r="H7" s="18"/>
      <c r="I7" s="18"/>
      <c r="J7" s="18"/>
      <c r="K7" s="18"/>
      <c r="L7" s="18"/>
      <c r="M7" s="18"/>
    </row>
    <row r="8" spans="1:13" ht="15.6" x14ac:dyDescent="0.3">
      <c r="A8" s="18" t="s">
        <v>8</v>
      </c>
      <c r="B8" s="70"/>
      <c r="C8" s="70"/>
      <c r="D8" s="70"/>
      <c r="E8" s="70"/>
      <c r="F8" s="70"/>
      <c r="G8" s="18"/>
      <c r="H8" s="29"/>
      <c r="I8" s="29"/>
      <c r="J8" s="29"/>
      <c r="K8" s="29"/>
      <c r="L8" s="29"/>
      <c r="M8" s="19"/>
    </row>
    <row r="9" spans="1:13" ht="15.6" x14ac:dyDescent="0.3">
      <c r="A9" s="18" t="s">
        <v>24</v>
      </c>
      <c r="B9" s="70"/>
      <c r="C9" s="70"/>
      <c r="D9" s="70"/>
      <c r="E9" s="70"/>
      <c r="F9" s="70"/>
      <c r="G9" s="18"/>
      <c r="H9" s="29"/>
      <c r="I9" s="29"/>
      <c r="J9" s="29"/>
      <c r="K9" s="29"/>
      <c r="L9" s="29"/>
      <c r="M9" s="19"/>
    </row>
    <row r="10" spans="1:13" ht="15.6" x14ac:dyDescent="0.3">
      <c r="A10" s="18" t="s">
        <v>25</v>
      </c>
      <c r="B10" s="70"/>
      <c r="C10" s="70"/>
      <c r="D10" s="70"/>
      <c r="E10" s="70"/>
      <c r="F10" s="70"/>
      <c r="G10" s="18"/>
      <c r="H10" s="29"/>
      <c r="I10" s="29"/>
      <c r="J10" s="29"/>
      <c r="K10" s="29"/>
      <c r="L10" s="29"/>
      <c r="M10" s="19"/>
    </row>
    <row r="11" spans="1:13" ht="15.6" x14ac:dyDescent="0.3">
      <c r="A11" s="18" t="s">
        <v>26</v>
      </c>
      <c r="B11" s="70"/>
      <c r="C11" s="70"/>
      <c r="D11" s="70"/>
      <c r="E11" s="70"/>
      <c r="F11" s="70"/>
      <c r="G11" s="18"/>
      <c r="H11" s="29"/>
      <c r="I11" s="29"/>
      <c r="J11" s="29"/>
      <c r="K11" s="29"/>
      <c r="L11" s="29"/>
      <c r="M11" s="19"/>
    </row>
    <row r="12" spans="1:13" ht="15.6" x14ac:dyDescent="0.3">
      <c r="A12" s="18" t="s">
        <v>13</v>
      </c>
      <c r="B12" s="70"/>
      <c r="C12" s="70"/>
      <c r="D12" s="70"/>
      <c r="E12" s="70"/>
      <c r="F12" s="70"/>
      <c r="G12" s="18"/>
      <c r="H12" s="29"/>
      <c r="I12" s="29"/>
      <c r="J12" s="29"/>
      <c r="K12" s="29"/>
      <c r="L12" s="29"/>
      <c r="M12" s="19"/>
    </row>
    <row r="13" spans="1:13" ht="69" customHeight="1" thickBot="1" x14ac:dyDescent="0.3">
      <c r="A13" s="97" t="s">
        <v>46</v>
      </c>
      <c r="B13" s="97"/>
      <c r="C13" s="97"/>
      <c r="D13" s="97"/>
      <c r="E13" s="97"/>
      <c r="F13" s="97"/>
      <c r="G13" s="97"/>
      <c r="H13" s="97"/>
      <c r="I13" s="97"/>
      <c r="J13" s="97"/>
      <c r="K13" s="97"/>
      <c r="L13" s="97"/>
    </row>
    <row r="14" spans="1:13" ht="31.5" customHeight="1" x14ac:dyDescent="0.3">
      <c r="A14" s="20" t="s">
        <v>21</v>
      </c>
      <c r="B14" s="21" t="s">
        <v>18</v>
      </c>
      <c r="C14" s="22" t="s">
        <v>19</v>
      </c>
      <c r="D14" s="98" t="s">
        <v>40</v>
      </c>
      <c r="E14" s="99"/>
    </row>
    <row r="15" spans="1:13" s="3" customFormat="1" ht="15.6" thickBot="1" x14ac:dyDescent="0.3">
      <c r="A15" s="25"/>
      <c r="B15" s="26"/>
      <c r="C15" s="27"/>
      <c r="D15" s="85">
        <f>+C15-B15-A15</f>
        <v>0</v>
      </c>
      <c r="E15" s="86"/>
      <c r="J15" s="2"/>
    </row>
    <row r="16" spans="1:13" s="7" customFormat="1" ht="31.8" thickBot="1" x14ac:dyDescent="0.35">
      <c r="A16" s="4" t="s">
        <v>0</v>
      </c>
      <c r="B16" s="4" t="s">
        <v>1</v>
      </c>
      <c r="C16" s="4" t="s">
        <v>2</v>
      </c>
      <c r="D16" s="5" t="s">
        <v>14</v>
      </c>
      <c r="E16" s="5" t="s">
        <v>15</v>
      </c>
      <c r="F16" s="4" t="s">
        <v>3</v>
      </c>
      <c r="G16" s="5" t="s">
        <v>4</v>
      </c>
      <c r="H16" s="5" t="s">
        <v>16</v>
      </c>
      <c r="I16" s="4" t="s">
        <v>5</v>
      </c>
      <c r="J16" s="4" t="s">
        <v>6</v>
      </c>
      <c r="K16" s="5" t="s">
        <v>27</v>
      </c>
      <c r="L16" s="6" t="s">
        <v>17</v>
      </c>
    </row>
    <row r="17" spans="1:12" x14ac:dyDescent="0.25">
      <c r="A17" s="8">
        <v>1</v>
      </c>
      <c r="B17" s="8">
        <f>H2</f>
        <v>0</v>
      </c>
      <c r="C17" s="9">
        <v>516</v>
      </c>
      <c r="D17" s="10">
        <v>99999</v>
      </c>
      <c r="E17" s="11" t="s">
        <v>39</v>
      </c>
      <c r="F17" s="24" t="s">
        <v>42</v>
      </c>
      <c r="G17" s="13">
        <f>A15</f>
        <v>0</v>
      </c>
      <c r="H17" s="9"/>
      <c r="I17" s="14">
        <v>9992</v>
      </c>
      <c r="J17" s="14" t="s">
        <v>28</v>
      </c>
      <c r="K17" s="14" t="s">
        <v>28</v>
      </c>
      <c r="L17" s="23"/>
    </row>
    <row r="18" spans="1:12" x14ac:dyDescent="0.25">
      <c r="A18" s="8">
        <f>A17+1</f>
        <v>2</v>
      </c>
      <c r="B18" s="8">
        <f>B17</f>
        <v>0</v>
      </c>
      <c r="C18" s="9">
        <v>534</v>
      </c>
      <c r="D18" s="10">
        <v>99999</v>
      </c>
      <c r="E18" s="11" t="s">
        <v>39</v>
      </c>
      <c r="F18" s="12" t="s">
        <v>22</v>
      </c>
      <c r="G18" s="15">
        <f>B15</f>
        <v>0</v>
      </c>
      <c r="H18" s="9"/>
      <c r="I18" s="28" t="s">
        <v>23</v>
      </c>
      <c r="J18" s="16" t="s">
        <v>28</v>
      </c>
      <c r="K18" s="16" t="s">
        <v>28</v>
      </c>
      <c r="L18" s="23"/>
    </row>
    <row r="19" spans="1:12" x14ac:dyDescent="0.25">
      <c r="A19" s="8">
        <f>A18+1</f>
        <v>3</v>
      </c>
      <c r="B19" s="8">
        <f>B18</f>
        <v>0</v>
      </c>
      <c r="C19" s="9">
        <v>535</v>
      </c>
      <c r="D19" s="10">
        <v>99999</v>
      </c>
      <c r="E19" s="11" t="s">
        <v>39</v>
      </c>
      <c r="F19" s="17" t="s">
        <v>22</v>
      </c>
      <c r="G19" s="15">
        <f>C15</f>
        <v>0</v>
      </c>
      <c r="H19" s="9"/>
      <c r="I19" s="28" t="s">
        <v>23</v>
      </c>
      <c r="J19" s="16" t="s">
        <v>28</v>
      </c>
      <c r="K19" s="16" t="s">
        <v>28</v>
      </c>
      <c r="L19" s="23"/>
    </row>
    <row r="20" spans="1:12" x14ac:dyDescent="0.25">
      <c r="A20" s="8">
        <f>A19+1</f>
        <v>4</v>
      </c>
      <c r="B20" s="8">
        <f>B19</f>
        <v>0</v>
      </c>
      <c r="C20" s="9">
        <v>516</v>
      </c>
      <c r="D20" s="10">
        <v>99999</v>
      </c>
      <c r="E20" s="11" t="s">
        <v>39</v>
      </c>
      <c r="F20" s="17">
        <v>3834</v>
      </c>
      <c r="G20" s="15">
        <f>IF(D15&gt;=0, D15, IF(D15&lt;0, -D15))</f>
        <v>0</v>
      </c>
      <c r="H20" s="9" t="str">
        <f>IF(D15&lt;0, " R ", IF(D15&gt;=0, " "))</f>
        <v xml:space="preserve"> </v>
      </c>
      <c r="I20" s="16">
        <v>9992</v>
      </c>
      <c r="J20" s="14" t="s">
        <v>28</v>
      </c>
      <c r="K20" s="16" t="s">
        <v>28</v>
      </c>
      <c r="L20" s="23"/>
    </row>
    <row r="21" spans="1:12" ht="36.75" customHeight="1" x14ac:dyDescent="0.25">
      <c r="A21" s="96" t="s">
        <v>29</v>
      </c>
      <c r="B21" s="96"/>
      <c r="C21" s="96"/>
      <c r="D21" s="96"/>
      <c r="E21" s="96"/>
      <c r="F21" s="96"/>
      <c r="G21" s="96"/>
      <c r="H21" s="96"/>
      <c r="I21" s="96"/>
      <c r="J21" s="96"/>
      <c r="K21" s="96"/>
      <c r="L21" s="96"/>
    </row>
    <row r="22" spans="1:12" s="95" customFormat="1" ht="249.75" customHeight="1" x14ac:dyDescent="0.25">
      <c r="A22" s="87" t="s">
        <v>38</v>
      </c>
      <c r="B22" s="87"/>
      <c r="C22" s="87"/>
      <c r="D22" s="87"/>
      <c r="E22" s="87"/>
      <c r="F22" s="94" t="s">
        <v>36</v>
      </c>
    </row>
    <row r="23" spans="1:12" ht="33" customHeight="1" x14ac:dyDescent="0.25">
      <c r="A23" s="92" t="s">
        <v>30</v>
      </c>
      <c r="B23" s="92"/>
      <c r="C23" s="92"/>
      <c r="D23" s="92"/>
      <c r="E23" s="92"/>
      <c r="F23" s="92"/>
      <c r="G23" s="92"/>
      <c r="H23" s="92"/>
      <c r="I23" s="92"/>
      <c r="J23" s="92"/>
      <c r="K23" s="92"/>
      <c r="L23" s="92"/>
    </row>
    <row r="24" spans="1:12" ht="162" customHeight="1" x14ac:dyDescent="0.3">
      <c r="A24" s="89" t="s">
        <v>37</v>
      </c>
      <c r="B24" s="89"/>
      <c r="C24" s="89"/>
      <c r="D24" s="89"/>
      <c r="E24" s="89"/>
      <c r="F24" s="89"/>
      <c r="G24" s="89"/>
      <c r="H24" s="89"/>
      <c r="I24" s="89"/>
      <c r="J24" s="89"/>
      <c r="K24" s="89"/>
      <c r="L24" s="89"/>
    </row>
    <row r="25" spans="1:12" ht="36" customHeight="1" x14ac:dyDescent="0.25">
      <c r="A25" s="92" t="s">
        <v>31</v>
      </c>
      <c r="B25" s="92"/>
      <c r="C25" s="92"/>
      <c r="D25" s="92"/>
      <c r="E25" s="92"/>
      <c r="F25" s="92"/>
      <c r="G25" s="92"/>
      <c r="H25" s="92"/>
      <c r="I25" s="92"/>
      <c r="J25" s="92"/>
      <c r="K25" s="92"/>
      <c r="L25" s="92"/>
    </row>
    <row r="26" spans="1:12" ht="57.75" customHeight="1" x14ac:dyDescent="0.25">
      <c r="A26" s="92" t="s">
        <v>32</v>
      </c>
      <c r="B26" s="92"/>
      <c r="C26" s="92"/>
      <c r="D26" s="92"/>
      <c r="E26" s="92"/>
      <c r="F26" s="92"/>
      <c r="G26" s="92"/>
      <c r="H26" s="92"/>
      <c r="I26" s="92"/>
      <c r="J26" s="92"/>
      <c r="K26" s="92"/>
      <c r="L26" s="92"/>
    </row>
    <row r="27" spans="1:12" x14ac:dyDescent="0.25">
      <c r="A27" s="90" t="s">
        <v>33</v>
      </c>
      <c r="B27" s="90"/>
      <c r="C27" s="90"/>
      <c r="D27" s="90"/>
      <c r="E27" s="90"/>
      <c r="F27" s="90"/>
      <c r="G27" s="90"/>
      <c r="H27" s="90"/>
      <c r="I27" s="90"/>
      <c r="J27" s="90"/>
      <c r="K27" s="90"/>
      <c r="L27" s="90"/>
    </row>
    <row r="28" spans="1:12" hidden="1" x14ac:dyDescent="0.25"/>
    <row r="29" spans="1:12" hidden="1" x14ac:dyDescent="0.25"/>
    <row r="30" spans="1:12" hidden="1" x14ac:dyDescent="0.25"/>
    <row r="31" spans="1:12" hidden="1" x14ac:dyDescent="0.25"/>
    <row r="32" spans="1:1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sheetData>
  <sortState xmlns:xlrd2="http://schemas.microsoft.com/office/spreadsheetml/2017/richdata2" ref="A18:A32">
    <sortCondition ref="A18:A32"/>
  </sortState>
  <mergeCells count="23">
    <mergeCell ref="A1:L1"/>
    <mergeCell ref="A24:L24"/>
    <mergeCell ref="A27:L27"/>
    <mergeCell ref="B2:F2"/>
    <mergeCell ref="B3:F3"/>
    <mergeCell ref="B4:F4"/>
    <mergeCell ref="A25:L25"/>
    <mergeCell ref="A26:L26"/>
    <mergeCell ref="B5:F5"/>
    <mergeCell ref="B6:F6"/>
    <mergeCell ref="B7:F7"/>
    <mergeCell ref="F22:XFD22"/>
    <mergeCell ref="A21:L21"/>
    <mergeCell ref="A23:L23"/>
    <mergeCell ref="A13:L13"/>
    <mergeCell ref="D14:E14"/>
    <mergeCell ref="D15:E15"/>
    <mergeCell ref="A22:E22"/>
    <mergeCell ref="B8:F8"/>
    <mergeCell ref="B9:F9"/>
    <mergeCell ref="B10:F10"/>
    <mergeCell ref="B11:F11"/>
    <mergeCell ref="B12:F12"/>
  </mergeCells>
  <phoneticPr fontId="3" type="noConversion"/>
  <dataValidations count="17">
    <dataValidation allowBlank="1" showInputMessage="1" showErrorMessage="1" prompt="Input Batch Agency" sqref="B2:F2" xr:uid="{00000000-0002-0000-0300-000000000000}"/>
    <dataValidation allowBlank="1" showInputMessage="1" showErrorMessage="1" prompt="Input Batch Date" sqref="B3:F3" xr:uid="{00000000-0002-0000-0300-000001000000}"/>
    <dataValidation allowBlank="1" showInputMessage="1" showErrorMessage="1" prompt="Input Batch Type" sqref="B4:F4" xr:uid="{00000000-0002-0000-0300-000002000000}"/>
    <dataValidation allowBlank="1" showInputMessage="1" showErrorMessage="1" prompt="Input Batch Number" sqref="B5:F5" xr:uid="{00000000-0002-0000-0300-000003000000}"/>
    <dataValidation allowBlank="1" showInputMessage="1" showErrorMessage="1" prompt="Input Edit Mode" sqref="B6:F6" xr:uid="{00000000-0002-0000-0300-000004000000}"/>
    <dataValidation allowBlank="1" showInputMessage="1" showErrorMessage="1" prompt="Input Effective Date" sqref="B12" xr:uid="{00000000-0002-0000-0300-000005000000}"/>
    <dataValidation allowBlank="1" showInputMessage="1" showErrorMessage="1" prompt="Input Financial Agency" sqref="B8" xr:uid="{00000000-0002-0000-0300-000006000000}"/>
    <dataValidation allowBlank="1" showInputMessage="1" showErrorMessage="1" prompt="Insert Name of Whom Prepared" sqref="B9" xr:uid="{00000000-0002-0000-0300-000007000000}"/>
    <dataValidation allowBlank="1" showInputMessage="1" showErrorMessage="1" prompt="Insert Name of Whom Entered" sqref="B10" xr:uid="{00000000-0002-0000-0300-000008000000}"/>
    <dataValidation allowBlank="1" showInputMessage="1" showErrorMessage="1" prompt="Input Current Document Number" sqref="B11" xr:uid="{00000000-0002-0000-0300-000009000000}"/>
    <dataValidation allowBlank="1" showInputMessage="1" showErrorMessage="1" prompt="Input 4 digit D23 fund number" sqref="L17:L20" xr:uid="{00000000-0002-0000-0300-00000A000000}"/>
    <dataValidation allowBlank="1" showInputMessage="1" showErrorMessage="1" prompt="Enter 4 digit Comptroller object code" sqref="F17" xr:uid="{00000000-0002-0000-0300-00000B000000}"/>
    <dataValidation allowBlank="1" showInputMessage="1" showErrorMessage="1" prompt="Input 4 digit General Ledger Account number" sqref="I18:I19" xr:uid="{00000000-0002-0000-0300-00000C000000}"/>
    <dataValidation allowBlank="1" showInputMessage="1" showErrorMessage="1" prompt="Input Sale Price of Assets" sqref="A15" xr:uid="{00000000-0002-0000-0300-00000D000000}"/>
    <dataValidation allowBlank="1" showInputMessage="1" showErrorMessage="1" prompt="Input amount of Accumulated Depreciation" sqref="B15" xr:uid="{00000000-0002-0000-0300-00000E000000}"/>
    <dataValidation allowBlank="1" showInputMessage="1" showErrorMessage="1" prompt="Input Historical Cost of Asset" sqref="C15" xr:uid="{00000000-0002-0000-0300-00000F000000}"/>
    <dataValidation allowBlank="1" showInputMessage="1" showErrorMessage="1" prompt="Input current appropriation year. " sqref="E17:E20" xr:uid="{00000000-0002-0000-0300-000010000000}"/>
  </dataValidations>
  <pageMargins left="0.25" right="0.25" top="0.75" bottom="0.25" header="0.28999999999999998" footer="0.25"/>
  <pageSetup scale="63" orientation="landscape" r:id="rId1"/>
  <headerFooter alignWithMargins="0">
    <oddHeader>&amp;L&amp;"Arial,Bold"&amp;16AFR Data Entry Template
Sale of Capital Assets--Basis Conversion</oddHeader>
    <oddFooter>&amp;C&amp;9&amp;F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Table of Contents</vt:lpstr>
      <vt:lpstr>Sale of Surplus CA 12%</vt:lpstr>
      <vt:lpstr>Sale of Capital Assets</vt:lpstr>
      <vt:lpstr>'Sale of Capital Assets'!Print_Area</vt:lpstr>
      <vt:lpstr>'Sale of Surplus CA 12%'!Print_Area</vt:lpstr>
      <vt:lpstr>'Sale of Surplus CA 12%'!TitleRegion1.A9.E10.1</vt:lpstr>
      <vt:lpstr>TitleRegion1.A9.E10.1</vt:lpstr>
      <vt:lpstr>'Sale of Surplus CA 12%'!TitleRegion2.A11.L15.1</vt:lpstr>
      <vt:lpstr>TitleRegion2.A11.L15.1</vt:lpstr>
    </vt:vector>
  </TitlesOfParts>
  <Company>TxCPA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Zigmond</dc:creator>
  <cp:lastModifiedBy>Chantell Franks</cp:lastModifiedBy>
  <cp:lastPrinted>2017-06-06T19:46:41Z</cp:lastPrinted>
  <dcterms:created xsi:type="dcterms:W3CDTF">2007-02-05T21:50:41Z</dcterms:created>
  <dcterms:modified xsi:type="dcterms:W3CDTF">2020-08-04T01:54:21Z</dcterms:modified>
</cp:coreProperties>
</file>