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mptroller-my.sharepoint.com/personal/natalie_miller_cpa_texas_gov/Documents/Desktop/"/>
    </mc:Choice>
  </mc:AlternateContent>
  <xr:revisionPtr revIDLastSave="3" documentId="13_ncr:1_{04FC8810-F966-48ED-9A42-4347989B6620}" xr6:coauthVersionLast="47" xr6:coauthVersionMax="47" xr10:uidLastSave="{AC3EF9F8-5462-4750-AFA0-DE40517F68C3}"/>
  <bookViews>
    <workbookView xWindow="-96" yWindow="-96" windowWidth="23232" windowHeight="12432" xr2:uid="{00000000-000D-0000-FFFF-FFFF00000000}"/>
  </bookViews>
  <sheets>
    <sheet name="HE, Section I" sheetId="1" r:id="rId1"/>
    <sheet name="HE, Section II" sheetId="2" r:id="rId2"/>
    <sheet name="LocalFdsAdj" sheetId="3" r:id="rId3"/>
  </sheets>
  <definedNames>
    <definedName name="_xlnm.Print_Area" localSheetId="0">'HE, Section I'!$A$1:$P$73</definedName>
    <definedName name="_xlnm.Print_Area" localSheetId="1">'HE, Section II'!$A$1:$M$82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38" i="1"/>
  <c r="K54" i="1" l="1"/>
  <c r="K27" i="1"/>
  <c r="L3" i="1" l="1"/>
  <c r="K48" i="1" l="1"/>
  <c r="I67" i="2" l="1"/>
  <c r="I66" i="2"/>
  <c r="I65" i="2"/>
  <c r="I64" i="2"/>
  <c r="I51" i="2"/>
  <c r="I50" i="2"/>
  <c r="I49" i="2"/>
  <c r="I48" i="2"/>
  <c r="G39" i="2"/>
  <c r="I29" i="2"/>
  <c r="I28" i="2"/>
  <c r="I27" i="2"/>
  <c r="I26" i="2"/>
  <c r="I13" i="2"/>
  <c r="I12" i="2"/>
  <c r="I11" i="2"/>
  <c r="I10" i="2"/>
  <c r="K53" i="1"/>
  <c r="K50" i="1"/>
  <c r="K49" i="1"/>
  <c r="K47" i="1"/>
  <c r="K37" i="1"/>
  <c r="K40" i="1" s="1"/>
  <c r="K26" i="1"/>
  <c r="K28" i="1"/>
  <c r="K25" i="1"/>
  <c r="K17" i="1"/>
  <c r="K16" i="1"/>
  <c r="K15" i="1"/>
  <c r="K55" i="1" l="1"/>
  <c r="K30" i="1"/>
  <c r="D10" i="3" s="1"/>
  <c r="D11" i="3"/>
  <c r="D33" i="3" s="1"/>
  <c r="K18" i="1"/>
  <c r="D9" i="3" s="1"/>
  <c r="D31" i="3" s="1"/>
  <c r="I15" i="2"/>
  <c r="I69" i="2"/>
  <c r="I31" i="2"/>
  <c r="I53" i="2"/>
  <c r="D19" i="3" l="1"/>
  <c r="D18" i="3"/>
  <c r="D20" i="3"/>
  <c r="D17" i="3"/>
  <c r="D21" i="3" s="1"/>
  <c r="K59" i="1"/>
  <c r="O55" i="1" s="1"/>
  <c r="F12" i="3" s="1"/>
  <c r="D12" i="3"/>
  <c r="D13" i="3" s="1"/>
  <c r="D26" i="3" l="1"/>
  <c r="G52" i="1" s="1"/>
  <c r="K51" i="1" s="1"/>
  <c r="K56" i="1" s="1"/>
  <c r="O40" i="1"/>
  <c r="F11" i="3" s="1"/>
  <c r="O18" i="1"/>
  <c r="F9" i="3" s="1"/>
  <c r="O30" i="1"/>
  <c r="F10" i="3" s="1"/>
  <c r="D25" i="3" s="1"/>
  <c r="D34" i="3" l="1"/>
  <c r="F13" i="3"/>
  <c r="D32" i="3"/>
  <c r="D27" i="3"/>
  <c r="G29" i="1"/>
  <c r="K29" i="1" s="1"/>
  <c r="K31" i="1" s="1"/>
  <c r="K60" i="1" s="1"/>
  <c r="O59" i="1"/>
  <c r="D35" i="3" l="1"/>
  <c r="F32" i="3" s="1"/>
  <c r="P31" i="1" s="1"/>
  <c r="K65" i="2" l="1"/>
  <c r="M65" i="2" s="1"/>
  <c r="K49" i="2"/>
  <c r="M49" i="2" s="1"/>
  <c r="K27" i="2"/>
  <c r="M27" i="2" s="1"/>
  <c r="K11" i="2"/>
  <c r="M11" i="2" s="1"/>
  <c r="F33" i="3"/>
  <c r="P40" i="1" s="1"/>
  <c r="F31" i="3"/>
  <c r="F34" i="3"/>
  <c r="P56" i="1" s="1"/>
  <c r="K51" i="2" l="1"/>
  <c r="K67" i="2"/>
  <c r="M67" i="2" s="1"/>
  <c r="K29" i="2"/>
  <c r="M29" i="2" s="1"/>
  <c r="K13" i="2"/>
  <c r="F35" i="3"/>
  <c r="P59" i="1" s="1"/>
  <c r="P19" i="1"/>
  <c r="M51" i="2"/>
  <c r="M13" i="2"/>
  <c r="K12" i="2"/>
  <c r="M12" i="2" s="1"/>
  <c r="K50" i="2"/>
  <c r="M50" i="2" s="1"/>
  <c r="K66" i="2"/>
  <c r="M66" i="2" s="1"/>
  <c r="K28" i="2"/>
  <c r="M28" i="2" s="1"/>
  <c r="K48" i="2" l="1"/>
  <c r="K64" i="2"/>
  <c r="K10" i="2"/>
  <c r="K26" i="2"/>
  <c r="M26" i="2" l="1"/>
  <c r="M31" i="2" s="1"/>
  <c r="K31" i="2"/>
  <c r="M64" i="2"/>
  <c r="M69" i="2" s="1"/>
  <c r="K69" i="2"/>
  <c r="M10" i="2"/>
  <c r="M15" i="2" s="1"/>
  <c r="K15" i="2"/>
  <c r="M48" i="2"/>
  <c r="M53" i="2" s="1"/>
  <c r="K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 Miller</author>
  </authors>
  <commentList>
    <comment ref="P18" authorId="0" shapeId="0" xr:uid="{00000000-0006-0000-0000-000001000000}">
      <text>
        <r>
          <rPr>
            <sz val="9"/>
            <color indexed="81"/>
            <rFont val="Tahoma"/>
            <family val="2"/>
          </rPr>
          <t>See LocalFdsAdj page</t>
        </r>
      </text>
    </comment>
    <comment ref="G3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See LocalFdsAdj page
</t>
        </r>
      </text>
    </comment>
    <comment ref="P30" authorId="0" shapeId="0" xr:uid="{00000000-0006-0000-0000-000003000000}">
      <text>
        <r>
          <rPr>
            <sz val="9"/>
            <color indexed="81"/>
            <rFont val="Tahoma"/>
            <family val="2"/>
          </rPr>
          <t>See LocalFdsAdj page</t>
        </r>
      </text>
    </comment>
    <comment ref="G51" authorId="0" shapeId="0" xr:uid="{0CF4B686-B16F-4B68-BD9D-C7AFB84FF137}">
      <text>
        <r>
          <rPr>
            <sz val="9"/>
            <color indexed="81"/>
            <rFont val="Tahoma"/>
            <family val="2"/>
          </rPr>
          <t>See LocalFdsAdj page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55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See LocalFdsAdj page
</t>
        </r>
      </text>
    </comment>
    <comment ref="K6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See LocalFdsAdj page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 Miller</author>
  </authors>
  <commentList>
    <comment ref="E25" authorId="0" shapeId="0" xr:uid="{00000000-0006-0000-0200-000001000000}">
      <text>
        <r>
          <rPr>
            <sz val="9"/>
            <color indexed="81"/>
            <rFont val="Tahoma"/>
            <family val="2"/>
          </rPr>
          <t>See HE, Section I</t>
        </r>
      </text>
    </comment>
    <comment ref="E26" authorId="0" shapeId="0" xr:uid="{00000000-0006-0000-0200-000002000000}">
      <text>
        <r>
          <rPr>
            <sz val="9"/>
            <color indexed="81"/>
            <rFont val="Tahoma"/>
            <family val="2"/>
          </rPr>
          <t>See HE, Section I</t>
        </r>
      </text>
    </comment>
    <comment ref="G31" authorId="0" shapeId="0" xr:uid="{00000000-0006-0000-0200-000003000000}">
      <text>
        <r>
          <rPr>
            <sz val="9"/>
            <color indexed="81"/>
            <rFont val="Tahoma"/>
            <family val="2"/>
          </rPr>
          <t>See HE, Section I</t>
        </r>
      </text>
    </comment>
    <comment ref="G32" authorId="0" shapeId="0" xr:uid="{00000000-0006-0000-0200-000004000000}">
      <text>
        <r>
          <rPr>
            <sz val="9"/>
            <color indexed="81"/>
            <rFont val="Tahoma"/>
            <family val="2"/>
          </rPr>
          <t>See HE, Section I</t>
        </r>
      </text>
    </comment>
    <comment ref="G34" authorId="0" shapeId="0" xr:uid="{00000000-0006-0000-0200-000005000000}">
      <text>
        <r>
          <rPr>
            <sz val="9"/>
            <color indexed="81"/>
            <rFont val="Tahoma"/>
            <family val="2"/>
          </rPr>
          <t>See HE, Section I</t>
        </r>
      </text>
    </comment>
    <comment ref="E3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See HE, Section I
</t>
        </r>
      </text>
    </comment>
  </commentList>
</comments>
</file>

<file path=xl/sharedStrings.xml><?xml version="1.0" encoding="utf-8"?>
<sst xmlns="http://schemas.openxmlformats.org/spreadsheetml/2006/main" count="264" uniqueCount="114">
  <si>
    <r>
      <t>BENEFITS PROPORTIONAL BY METHOD OF FINANCE REPORT (</t>
    </r>
    <r>
      <rPr>
        <b/>
        <i/>
        <sz val="12"/>
        <rFont val="Arial"/>
        <family val="2"/>
      </rPr>
      <t>Institutions of Higher Education</t>
    </r>
    <r>
      <rPr>
        <b/>
        <sz val="12"/>
        <rFont val="Arial"/>
        <family val="2"/>
      </rPr>
      <t>)</t>
    </r>
  </si>
  <si>
    <r>
      <t xml:space="preserve">For Appropriation Year </t>
    </r>
    <r>
      <rPr>
        <b/>
        <sz val="11"/>
        <rFont val="Arial"/>
        <family val="2"/>
      </rPr>
      <t>20</t>
    </r>
    <r>
      <rPr>
        <b/>
        <sz val="10"/>
        <rFont val="Arial"/>
        <family val="2"/>
      </rPr>
      <t/>
    </r>
  </si>
  <si>
    <t>as of August 31, 20</t>
  </si>
  <si>
    <t>Institution Name</t>
  </si>
  <si>
    <t>Agency Number</t>
  </si>
  <si>
    <t>SECTION I - FUNDING PROPORTIONALITY CALCULATION</t>
  </si>
  <si>
    <t>Financing Sources for Appropriated Funds and Federal Receipts</t>
  </si>
  <si>
    <t>COLUMN 1</t>
  </si>
  <si>
    <t>COLUMN 2</t>
  </si>
  <si>
    <t>COLUMN 3</t>
  </si>
  <si>
    <t>COLUMN 4</t>
  </si>
  <si>
    <t>COLUMN 5</t>
  </si>
  <si>
    <t>GENERAL REVENUE            FINANCING SOURCES</t>
  </si>
  <si>
    <r>
      <t>FINANCING SOURCES    AMOUNT</t>
    </r>
    <r>
      <rPr>
        <b/>
        <vertAlign val="superscript"/>
        <sz val="8"/>
        <rFont val="Arial"/>
        <family val="2"/>
      </rPr>
      <t>2</t>
    </r>
  </si>
  <si>
    <t>-</t>
  </si>
  <si>
    <r>
      <t>EXCLUDE FUNDS WITH  RESTRICTIONS</t>
    </r>
    <r>
      <rPr>
        <b/>
        <vertAlign val="superscript"/>
        <sz val="8"/>
        <rFont val="Arial"/>
        <family val="2"/>
      </rPr>
      <t>3</t>
    </r>
  </si>
  <si>
    <t>=</t>
  </si>
  <si>
    <t>FUNDING SUBJECT TO PROPORTIONALITY REQUIREMENT</t>
  </si>
  <si>
    <t>REQUIRED PROPORTION (reflects local funds adj)</t>
  </si>
  <si>
    <r>
      <t>General Revenue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   (Appd Fund # 0001)</t>
    </r>
  </si>
  <si>
    <t>GR Riders                 (Appd Fund # 0001)</t>
  </si>
  <si>
    <r>
      <t>GR Appd outside of the GAA.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(Appd Fund # 0001)</t>
    </r>
  </si>
  <si>
    <t>B</t>
  </si>
  <si>
    <t>GR Total and Percentage of Grand Total</t>
  </si>
  <si>
    <t>GENERAL REVENUE-DEDICATED            FINANCING SOURCES</t>
  </si>
  <si>
    <t>GR-Dedicated                  (Appd Fund #</t>
  </si>
  <si>
    <t>)</t>
  </si>
  <si>
    <t>GR-D Riders               (Appd Fund #</t>
  </si>
  <si>
    <r>
      <t>GR-D Appd outside the GAA.</t>
    </r>
    <r>
      <rPr>
        <vertAlign val="superscript"/>
        <sz val="8"/>
        <rFont val="Arial"/>
        <family val="2"/>
      </rPr>
      <t xml:space="preserve">4 </t>
    </r>
  </si>
  <si>
    <t>Other E &amp; G  Income   (Appd Fund #</t>
  </si>
  <si>
    <t>GR-D Local Fund Adj (Appd Fund #</t>
  </si>
  <si>
    <t>A</t>
  </si>
  <si>
    <t>C</t>
  </si>
  <si>
    <t>GR - Dedicated Total and Percentage of Grand Total</t>
  </si>
  <si>
    <t>FEDERAL FUNDS            FINANCING SOURCES</t>
  </si>
  <si>
    <t xml:space="preserve">Federal Funds         (Appd Fund # </t>
  </si>
  <si>
    <t>FF Riders                 (Appd Fund #</t>
  </si>
  <si>
    <r>
      <t>FF Appd outside the GAA.</t>
    </r>
    <r>
      <rPr>
        <vertAlign val="superscript"/>
        <sz val="8"/>
        <rFont val="Arial"/>
        <family val="2"/>
      </rPr>
      <t>4</t>
    </r>
  </si>
  <si>
    <t>Federal Fund Total and Percentage of Grand Total</t>
  </si>
  <si>
    <t>OTHER FUNDS                FINANCING SOURCES</t>
  </si>
  <si>
    <t>Other Funds             (Appd Fund #</t>
  </si>
  <si>
    <t>Appropriated Receipts    (Appd Fund #</t>
  </si>
  <si>
    <t xml:space="preserve">Interagency Receipts   (Appd Fund # </t>
  </si>
  <si>
    <t>Other E &amp; G Patient Income  (Appd Fund #</t>
  </si>
  <si>
    <t xml:space="preserve">Other Local Funds Adjustment </t>
  </si>
  <si>
    <t>E</t>
  </si>
  <si>
    <t xml:space="preserve">(Appd Fund #  </t>
  </si>
  <si>
    <t>OF Riders                       (Appd Fund #</t>
  </si>
  <si>
    <r>
      <t>OF Appropriated outside the GAA</t>
    </r>
    <r>
      <rPr>
        <vertAlign val="superscript"/>
        <sz val="8"/>
        <rFont val="Arial"/>
        <family val="2"/>
      </rPr>
      <t>.4</t>
    </r>
  </si>
  <si>
    <t>F</t>
  </si>
  <si>
    <t>Other Funds Total and Percentage of Grand Total</t>
  </si>
  <si>
    <t>Grand Total</t>
  </si>
  <si>
    <t>D</t>
  </si>
  <si>
    <t>Legal Cites and Documentation:</t>
  </si>
  <si>
    <t>1  The amount listed as GR in the MOF of the GAA.</t>
  </si>
  <si>
    <t>2  If the sources of funding are estimated, enter the actual revenues.</t>
  </si>
  <si>
    <t>3  Provide statutory or other cite for excluded funds, taking into account IAC activity on forms included herein.</t>
  </si>
  <si>
    <t>4  Provide citation of enabling statute, bill number and/or session number.</t>
  </si>
  <si>
    <t>end of worksheet</t>
  </si>
  <si>
    <t>SECTION II - BENEFITS WORKSHEETS</t>
  </si>
  <si>
    <t>IIa - Social Security, State Employee Match (OASI)</t>
  </si>
  <si>
    <t>COLUMN 6</t>
  </si>
  <si>
    <t>APPROPRIATED FUNDS</t>
  </si>
  <si>
    <t>ACTUAL BENEFITS PAID</t>
  </si>
  <si>
    <t>BENEFITS EXCLUDED</t>
  </si>
  <si>
    <t>BENEFITS SUBJECT TO PROPORTIONALITY</t>
  </si>
  <si>
    <t>CALCULATED PROPORTIONAL BENEFITS</t>
  </si>
  <si>
    <r>
      <t>REQUIRED     ADJUSTMENT</t>
    </r>
    <r>
      <rPr>
        <b/>
        <vertAlign val="superscript"/>
        <sz val="7"/>
        <rFont val="Arial"/>
        <family val="2"/>
      </rPr>
      <t>5</t>
    </r>
    <r>
      <rPr>
        <b/>
        <sz val="7"/>
        <rFont val="Arial"/>
        <family val="2"/>
      </rPr>
      <t xml:space="preserve"> </t>
    </r>
  </si>
  <si>
    <r>
      <t xml:space="preserve">General Revenue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(Appd Fund # </t>
    </r>
  </si>
  <si>
    <t xml:space="preserve">GR-Dedicated  (Appd Fund # </t>
  </si>
  <si>
    <r>
      <t xml:space="preserve">Federal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        (Appd Fund # </t>
    </r>
  </si>
  <si>
    <t xml:space="preserve">Other                     (Appd Fund # </t>
  </si>
  <si>
    <t>Totals</t>
  </si>
  <si>
    <t>Adjustment made with Current Doc Number</t>
  </si>
  <si>
    <t>IIb - Group Insurance (GIP)</t>
  </si>
  <si>
    <t>ACTUAL BENEFITS PAID*</t>
  </si>
  <si>
    <t>* Retiree Group Insurance Costs included above:</t>
  </si>
  <si>
    <t>General Revenue</t>
  </si>
  <si>
    <t xml:space="preserve">GR-Dedicated       </t>
  </si>
  <si>
    <t xml:space="preserve">Federal                </t>
  </si>
  <si>
    <t xml:space="preserve">Other                  </t>
  </si>
  <si>
    <t>Total Retiree Group Insurance Costs</t>
  </si>
  <si>
    <t>IIc - Retirement Contributions (TRS)</t>
  </si>
  <si>
    <r>
      <t>REQUIRED     ADJUSTMENT</t>
    </r>
    <r>
      <rPr>
        <b/>
        <vertAlign val="superscript"/>
        <sz val="7"/>
        <rFont val="Arial"/>
        <family val="2"/>
      </rPr>
      <t>5</t>
    </r>
  </si>
  <si>
    <t xml:space="preserve">IId - Optional Retirement Program (ORP) </t>
  </si>
  <si>
    <t>1  Amounts may differ due to rounding.</t>
  </si>
  <si>
    <t>2  Benefits must be paid for salaries paid with federal funds. Amounts should be reported and excluded on this form.</t>
  </si>
  <si>
    <t>3  Exclusions may include GR drawn to pay benefits for salaries paid from IAC receipts if the remitting agency paid IAC invoice(s) from GR.</t>
  </si>
  <si>
    <r>
      <t xml:space="preserve">in accordance with the guidance provided in the Fiscal Policy and Procedure (FPP) </t>
    </r>
    <r>
      <rPr>
        <b/>
        <i/>
        <sz val="8"/>
        <rFont val="Arial"/>
        <family val="2"/>
      </rPr>
      <t>Benefits Proportional by Method of Finance (APS 011)</t>
    </r>
    <r>
      <rPr>
        <b/>
        <sz val="8"/>
        <rFont val="Arial"/>
        <family val="2"/>
      </rPr>
      <t>.</t>
    </r>
  </si>
  <si>
    <t>Signature</t>
  </si>
  <si>
    <t>Date</t>
  </si>
  <si>
    <t>Chief Financial Officer or Designee</t>
  </si>
  <si>
    <t>End of worksheet</t>
  </si>
  <si>
    <t>Benefits Proportional by Method of Finance - Local Funds Adjustment</t>
  </si>
  <si>
    <t>(Institutions of Higher Education)</t>
  </si>
  <si>
    <t>Actual Revenues (adjusted for riders and exclusions):</t>
  </si>
  <si>
    <t>% of Total</t>
  </si>
  <si>
    <t>GR</t>
  </si>
  <si>
    <t>GR-Ded</t>
  </si>
  <si>
    <t>Federal</t>
  </si>
  <si>
    <t>Other</t>
  </si>
  <si>
    <t>Total</t>
  </si>
  <si>
    <t>Actual Benefit Expenditures (all fund sources less exclusions):</t>
  </si>
  <si>
    <t>FICA</t>
  </si>
  <si>
    <t>GIP</t>
  </si>
  <si>
    <t>TRS</t>
  </si>
  <si>
    <t>ORP</t>
  </si>
  <si>
    <t>Local Funds Adjustment:</t>
  </si>
  <si>
    <t>GR-D</t>
  </si>
  <si>
    <r>
      <t>Adjusted Funding Proportionality Calculation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</t>
    </r>
  </si>
  <si>
    <t>Adjusted % of Total</t>
  </si>
  <si>
    <t>Notes:</t>
  </si>
  <si>
    <t>8  Amounts may differ due to rounding.</t>
  </si>
  <si>
    <t>I certify that this report demonstrates compliance with SB 1, Article IX, Section 6.08, 87th Legislature, Regular Session, and has been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</si>
</sst>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.0000%"/>
    <numFmt numFmtId="166" formatCode="0.0000"/>
    <numFmt numFmtId="167" formatCode="0.000"/>
    <numFmt numFmtId="168" formatCode="0.0%"/>
    <numFmt numFmtId="169" formatCode="0000"/>
    <numFmt numFmtId="170" formatCode="&quot;$&quot;#,##0"/>
    <numFmt numFmtId="171" formatCode="#,##0.0000"/>
    <numFmt numFmtId="172" formatCode="mm/dd/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7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6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rgb="FFFFFFFF"/>
      <name val="Arial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4" fillId="2" borderId="2" xfId="0" applyFont="1" applyFill="1" applyBorder="1" applyAlignment="1" applyProtection="1">
      <alignment horizontal="center"/>
      <protection locked="0"/>
    </xf>
    <xf numFmtId="169" fontId="6" fillId="2" borderId="39" xfId="0" applyNumberFormat="1" applyFont="1" applyFill="1" applyBorder="1" applyAlignment="1" applyProtection="1">
      <alignment horizontal="center"/>
      <protection locked="0"/>
    </xf>
    <xf numFmtId="169" fontId="6" fillId="2" borderId="30" xfId="0" applyNumberFormat="1" applyFont="1" applyFill="1" applyBorder="1" applyAlignment="1" applyProtection="1">
      <alignment horizontal="center"/>
      <protection locked="0"/>
    </xf>
    <xf numFmtId="165" fontId="6" fillId="2" borderId="0" xfId="0" applyNumberFormat="1" applyFont="1" applyFill="1" applyBorder="1" applyAlignment="1" applyProtection="1">
      <alignment vertical="center"/>
    </xf>
    <xf numFmtId="169" fontId="6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2" fontId="7" fillId="2" borderId="0" xfId="0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8" fillId="2" borderId="8" xfId="0" applyFont="1" applyFill="1" applyBorder="1" applyAlignment="1" applyProtection="1">
      <alignment vertical="top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2" fontId="10" fillId="2" borderId="0" xfId="0" applyNumberFormat="1" applyFont="1" applyFill="1" applyBorder="1" applyAlignment="1" applyProtection="1">
      <alignment horizontal="centerContinuous" vertical="center"/>
      <protection locked="0"/>
    </xf>
    <xf numFmtId="2" fontId="9" fillId="3" borderId="13" xfId="0" applyNumberFormat="1" applyFont="1" applyFill="1" applyBorder="1" applyAlignment="1" applyProtection="1">
      <alignment horizontal="centerContinuous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2" fontId="10" fillId="2" borderId="0" xfId="0" applyNumberFormat="1" applyFont="1" applyFill="1" applyBorder="1" applyAlignment="1" applyProtection="1">
      <alignment horizontal="centerContinuous"/>
      <protection locked="0"/>
    </xf>
    <xf numFmtId="0" fontId="3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6" fillId="2" borderId="29" xfId="0" applyFont="1" applyFill="1" applyBorder="1" applyAlignment="1" applyProtection="1">
      <alignment wrapText="1"/>
      <protection locked="0"/>
    </xf>
    <xf numFmtId="0" fontId="6" fillId="2" borderId="30" xfId="0" applyFont="1" applyFill="1" applyBorder="1" applyProtection="1">
      <protection locked="0"/>
    </xf>
    <xf numFmtId="0" fontId="6" fillId="2" borderId="31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4" fontId="9" fillId="2" borderId="0" xfId="0" applyNumberFormat="1" applyFont="1" applyFill="1" applyBorder="1" applyAlignment="1" applyProtection="1">
      <alignment horizontal="right"/>
      <protection locked="0"/>
    </xf>
    <xf numFmtId="165" fontId="3" fillId="2" borderId="0" xfId="0" applyNumberFormat="1" applyFont="1" applyFill="1" applyBorder="1" applyAlignment="1" applyProtection="1">
      <alignment horizontal="centerContinuous"/>
      <protection locked="0"/>
    </xf>
    <xf numFmtId="0" fontId="9" fillId="2" borderId="0" xfId="0" applyFont="1" applyFill="1" applyBorder="1" applyProtection="1">
      <protection locked="0"/>
    </xf>
    <xf numFmtId="0" fontId="6" fillId="2" borderId="38" xfId="0" applyFont="1" applyFill="1" applyBorder="1" applyAlignment="1" applyProtection="1">
      <alignment wrapText="1"/>
      <protection locked="0"/>
    </xf>
    <xf numFmtId="0" fontId="6" fillId="2" borderId="35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0" fontId="6" fillId="2" borderId="33" xfId="0" applyFont="1" applyFill="1" applyBorder="1" applyAlignment="1" applyProtection="1">
      <alignment wrapText="1"/>
      <protection locked="0"/>
    </xf>
    <xf numFmtId="0" fontId="6" fillId="2" borderId="28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9" fontId="3" fillId="0" borderId="0" xfId="0" applyNumberFormat="1" applyFont="1" applyBorder="1" applyAlignment="1" applyProtection="1">
      <protection locked="0"/>
    </xf>
    <xf numFmtId="0" fontId="11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10" fontId="3" fillId="2" borderId="0" xfId="0" applyNumberFormat="1" applyFont="1" applyFill="1" applyBorder="1" applyAlignment="1" applyProtection="1">
      <alignment horizontal="centerContinuous"/>
      <protection locked="0"/>
    </xf>
    <xf numFmtId="0" fontId="4" fillId="4" borderId="2" xfId="0" applyFont="1" applyFill="1" applyBorder="1" applyProtection="1">
      <protection locked="0"/>
    </xf>
    <xf numFmtId="2" fontId="4" fillId="4" borderId="2" xfId="0" applyNumberFormat="1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centerContinuous"/>
    </xf>
    <xf numFmtId="165" fontId="3" fillId="0" borderId="37" xfId="1" applyNumberFormat="1" applyFont="1" applyFill="1" applyBorder="1" applyAlignment="1" applyProtection="1">
      <alignment horizontal="center"/>
    </xf>
    <xf numFmtId="4" fontId="3" fillId="0" borderId="0" xfId="0" applyNumberFormat="1" applyFont="1" applyFill="1"/>
    <xf numFmtId="4" fontId="4" fillId="0" borderId="0" xfId="0" applyNumberFormat="1" applyFont="1" applyFill="1"/>
    <xf numFmtId="166" fontId="11" fillId="5" borderId="0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6" fillId="5" borderId="33" xfId="0" applyFont="1" applyFill="1" applyBorder="1" applyAlignment="1" applyProtection="1">
      <alignment horizontal="left"/>
      <protection locked="0"/>
    </xf>
    <xf numFmtId="169" fontId="6" fillId="5" borderId="2" xfId="0" applyNumberFormat="1" applyFont="1" applyFill="1" applyBorder="1" applyAlignment="1" applyProtection="1">
      <alignment horizontal="center"/>
      <protection locked="0"/>
    </xf>
    <xf numFmtId="0" fontId="6" fillId="5" borderId="28" xfId="0" applyFont="1" applyFill="1" applyBorder="1" applyProtection="1">
      <protection locked="0"/>
    </xf>
    <xf numFmtId="0" fontId="6" fillId="5" borderId="22" xfId="0" applyFont="1" applyFill="1" applyBorder="1" applyAlignment="1" applyProtection="1">
      <alignment wrapText="1"/>
      <protection locked="0"/>
    </xf>
    <xf numFmtId="169" fontId="6" fillId="5" borderId="34" xfId="0" applyNumberFormat="1" applyFont="1" applyFill="1" applyBorder="1" applyAlignment="1" applyProtection="1">
      <alignment horizontal="center"/>
      <protection locked="0"/>
    </xf>
    <xf numFmtId="0" fontId="6" fillId="5" borderId="35" xfId="0" applyFont="1" applyFill="1" applyBorder="1" applyProtection="1">
      <protection locked="0"/>
    </xf>
    <xf numFmtId="165" fontId="3" fillId="0" borderId="36" xfId="1" applyNumberFormat="1" applyFont="1" applyFill="1" applyBorder="1" applyAlignment="1" applyProtection="1"/>
    <xf numFmtId="165" fontId="6" fillId="5" borderId="0" xfId="0" applyNumberFormat="1" applyFont="1" applyFill="1" applyBorder="1" applyAlignment="1" applyProtection="1">
      <alignment vertical="center"/>
    </xf>
    <xf numFmtId="165" fontId="3" fillId="5" borderId="0" xfId="0" applyNumberFormat="1" applyFont="1" applyFill="1" applyBorder="1" applyAlignment="1" applyProtection="1">
      <alignment horizontal="centerContinuous"/>
    </xf>
    <xf numFmtId="165" fontId="3" fillId="5" borderId="0" xfId="0" applyNumberFormat="1" applyFont="1" applyFill="1" applyBorder="1" applyAlignment="1" applyProtection="1">
      <alignment horizontal="centerContinuous"/>
      <protection locked="0"/>
    </xf>
    <xf numFmtId="166" fontId="6" fillId="5" borderId="0" xfId="0" applyNumberFormat="1" applyFont="1" applyFill="1" applyBorder="1" applyAlignment="1" applyProtection="1">
      <alignment horizontal="right" vertical="center"/>
    </xf>
    <xf numFmtId="4" fontId="9" fillId="5" borderId="0" xfId="0" applyNumberFormat="1" applyFont="1" applyFill="1" applyBorder="1" applyAlignment="1" applyProtection="1">
      <alignment horizontal="right"/>
      <protection locked="0"/>
    </xf>
    <xf numFmtId="0" fontId="13" fillId="5" borderId="0" xfId="0" applyFont="1" applyFill="1" applyBorder="1" applyAlignment="1" applyProtection="1">
      <alignment vertical="top"/>
      <protection locked="0"/>
    </xf>
    <xf numFmtId="2" fontId="13" fillId="5" borderId="0" xfId="0" applyNumberFormat="1" applyFont="1" applyFill="1" applyBorder="1" applyAlignment="1" applyProtection="1">
      <alignment horizontal="right"/>
      <protection locked="0"/>
    </xf>
    <xf numFmtId="4" fontId="4" fillId="0" borderId="32" xfId="1" applyNumberFormat="1" applyFont="1" applyFill="1" applyBorder="1" applyAlignment="1" applyProtection="1">
      <protection locked="0"/>
    </xf>
    <xf numFmtId="10" fontId="3" fillId="5" borderId="32" xfId="1" applyNumberFormat="1" applyFont="1" applyFill="1" applyBorder="1" applyAlignment="1" applyProtection="1">
      <alignment horizontal="right"/>
    </xf>
    <xf numFmtId="170" fontId="3" fillId="0" borderId="34" xfId="0" applyNumberFormat="1" applyFont="1" applyBorder="1" applyAlignment="1" applyProtection="1">
      <alignment horizontal="right" vertical="center"/>
      <protection locked="0"/>
    </xf>
    <xf numFmtId="0" fontId="21" fillId="2" borderId="1" xfId="0" applyFont="1" applyFill="1" applyBorder="1" applyProtection="1">
      <protection locked="0"/>
    </xf>
    <xf numFmtId="0" fontId="21" fillId="0" borderId="1" xfId="0" applyFont="1" applyBorder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0" fontId="21" fillId="2" borderId="0" xfId="0" applyFont="1" applyFill="1" applyProtection="1">
      <protection locked="0"/>
    </xf>
    <xf numFmtId="0" fontId="21" fillId="2" borderId="3" xfId="0" applyFont="1" applyFill="1" applyBorder="1" applyProtection="1">
      <protection locked="0"/>
    </xf>
    <xf numFmtId="2" fontId="21" fillId="2" borderId="0" xfId="0" applyNumberFormat="1" applyFont="1" applyFill="1" applyProtection="1">
      <protection locked="0"/>
    </xf>
    <xf numFmtId="0" fontId="21" fillId="2" borderId="0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1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1" fillId="2" borderId="8" xfId="0" applyFont="1" applyFill="1" applyBorder="1" applyProtection="1"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21" fillId="3" borderId="12" xfId="0" applyFont="1" applyFill="1" applyBorder="1" applyAlignment="1" applyProtection="1">
      <alignment horizontal="centerContinuous"/>
      <protection locked="0"/>
    </xf>
    <xf numFmtId="0" fontId="21" fillId="2" borderId="2" xfId="0" applyFont="1" applyFill="1" applyBorder="1" applyProtection="1">
      <protection locked="0"/>
    </xf>
    <xf numFmtId="2" fontId="21" fillId="2" borderId="27" xfId="0" applyNumberFormat="1" applyFont="1" applyFill="1" applyBorder="1" applyProtection="1">
      <protection locked="0"/>
    </xf>
    <xf numFmtId="0" fontId="21" fillId="2" borderId="28" xfId="0" applyFont="1" applyFill="1" applyBorder="1" applyProtection="1">
      <protection locked="0"/>
    </xf>
    <xf numFmtId="4" fontId="21" fillId="5" borderId="0" xfId="0" applyNumberFormat="1" applyFont="1" applyFill="1" applyBorder="1" applyProtection="1">
      <protection locked="0"/>
    </xf>
    <xf numFmtId="2" fontId="21" fillId="5" borderId="0" xfId="0" applyNumberFormat="1" applyFont="1" applyFill="1" applyBorder="1" applyProtection="1"/>
    <xf numFmtId="0" fontId="21" fillId="5" borderId="0" xfId="0" applyFont="1" applyFill="1" applyProtection="1"/>
    <xf numFmtId="4" fontId="4" fillId="0" borderId="36" xfId="1" applyNumberFormat="1" applyFont="1" applyFill="1" applyBorder="1" applyAlignment="1" applyProtection="1">
      <protection locked="0"/>
    </xf>
    <xf numFmtId="165" fontId="21" fillId="5" borderId="0" xfId="0" applyNumberFormat="1" applyFont="1" applyFill="1" applyBorder="1" applyProtection="1"/>
    <xf numFmtId="166" fontId="21" fillId="5" borderId="0" xfId="0" applyNumberFormat="1" applyFont="1" applyFill="1" applyBorder="1" applyProtection="1"/>
    <xf numFmtId="4" fontId="21" fillId="5" borderId="0" xfId="0" applyNumberFormat="1" applyFont="1" applyFill="1" applyBorder="1" applyAlignment="1" applyProtection="1">
      <alignment horizontal="centerContinuous"/>
      <protection locked="0"/>
    </xf>
    <xf numFmtId="4" fontId="21" fillId="5" borderId="0" xfId="0" applyNumberFormat="1" applyFont="1" applyFill="1" applyProtection="1">
      <protection locked="0"/>
    </xf>
    <xf numFmtId="4" fontId="21" fillId="0" borderId="0" xfId="0" applyNumberFormat="1" applyFont="1" applyFill="1" applyBorder="1" applyProtection="1">
      <protection locked="0"/>
    </xf>
    <xf numFmtId="167" fontId="21" fillId="2" borderId="0" xfId="0" applyNumberFormat="1" applyFont="1" applyFill="1" applyProtection="1">
      <protection locked="0"/>
    </xf>
    <xf numFmtId="4" fontId="21" fillId="0" borderId="0" xfId="0" applyNumberFormat="1" applyFont="1" applyFill="1" applyProtection="1">
      <protection locked="0"/>
    </xf>
    <xf numFmtId="168" fontId="21" fillId="2" borderId="0" xfId="0" applyNumberFormat="1" applyFont="1" applyFill="1" applyProtection="1">
      <protection locked="0"/>
    </xf>
    <xf numFmtId="166" fontId="21" fillId="2" borderId="0" xfId="0" applyNumberFormat="1" applyFont="1" applyFill="1" applyBorder="1" applyProtection="1">
      <protection locked="0"/>
    </xf>
    <xf numFmtId="4" fontId="21" fillId="0" borderId="32" xfId="1" applyNumberFormat="1" applyFont="1" applyFill="1" applyBorder="1" applyAlignment="1" applyProtection="1">
      <protection locked="0"/>
    </xf>
    <xf numFmtId="2" fontId="21" fillId="2" borderId="0" xfId="0" applyNumberFormat="1" applyFont="1" applyFill="1" applyBorder="1" applyProtection="1"/>
    <xf numFmtId="0" fontId="21" fillId="2" borderId="0" xfId="0" applyFont="1" applyFill="1" applyProtection="1"/>
    <xf numFmtId="0" fontId="21" fillId="2" borderId="0" xfId="0" applyFont="1" applyFill="1" applyBorder="1" applyProtection="1"/>
    <xf numFmtId="4" fontId="21" fillId="2" borderId="0" xfId="0" applyNumberFormat="1" applyFont="1" applyFill="1" applyBorder="1" applyProtection="1">
      <protection locked="0"/>
    </xf>
    <xf numFmtId="4" fontId="21" fillId="2" borderId="0" xfId="0" applyNumberFormat="1" applyFont="1" applyFill="1" applyBorder="1" applyAlignment="1" applyProtection="1">
      <alignment horizontal="right"/>
      <protection locked="0"/>
    </xf>
    <xf numFmtId="4" fontId="21" fillId="2" borderId="0" xfId="0" applyNumberFormat="1" applyFont="1" applyFill="1" applyProtection="1">
      <protection locked="0"/>
    </xf>
    <xf numFmtId="4" fontId="21" fillId="0" borderId="0" xfId="0" applyNumberFormat="1" applyFont="1" applyProtection="1">
      <protection locked="0"/>
    </xf>
    <xf numFmtId="166" fontId="21" fillId="2" borderId="0" xfId="0" applyNumberFormat="1" applyFont="1" applyFill="1" applyProtection="1">
      <protection locked="0"/>
    </xf>
    <xf numFmtId="4" fontId="21" fillId="0" borderId="0" xfId="0" applyNumberFormat="1" applyFont="1" applyBorder="1" applyAlignment="1" applyProtection="1">
      <protection locked="0"/>
    </xf>
    <xf numFmtId="0" fontId="21" fillId="2" borderId="34" xfId="0" applyFont="1" applyFill="1" applyBorder="1" applyProtection="1">
      <protection locked="0"/>
    </xf>
    <xf numFmtId="166" fontId="21" fillId="2" borderId="0" xfId="0" applyNumberFormat="1" applyFont="1" applyFill="1" applyBorder="1" applyProtection="1"/>
    <xf numFmtId="165" fontId="21" fillId="2" borderId="0" xfId="0" applyNumberFormat="1" applyFont="1" applyFill="1" applyBorder="1" applyProtection="1"/>
    <xf numFmtId="4" fontId="21" fillId="2" borderId="0" xfId="0" applyNumberFormat="1" applyFont="1" applyFill="1" applyBorder="1" applyAlignment="1" applyProtection="1">
      <alignment horizontal="centerContinuous"/>
      <protection locked="0"/>
    </xf>
    <xf numFmtId="0" fontId="21" fillId="2" borderId="0" xfId="0" applyFont="1" applyFill="1" applyBorder="1" applyAlignment="1" applyProtection="1">
      <protection locked="0"/>
    </xf>
    <xf numFmtId="2" fontId="21" fillId="2" borderId="0" xfId="0" applyNumberFormat="1" applyFont="1" applyFill="1" applyBorder="1" applyProtection="1">
      <protection locked="0"/>
    </xf>
    <xf numFmtId="0" fontId="21" fillId="5" borderId="0" xfId="0" applyFont="1" applyFill="1" applyBorder="1" applyProtection="1"/>
    <xf numFmtId="165" fontId="21" fillId="2" borderId="0" xfId="0" applyNumberFormat="1" applyFont="1" applyFill="1" applyProtection="1">
      <protection locked="0"/>
    </xf>
    <xf numFmtId="0" fontId="21" fillId="5" borderId="0" xfId="0" applyFont="1" applyFill="1" applyBorder="1" applyProtection="1">
      <protection locked="0"/>
    </xf>
    <xf numFmtId="166" fontId="21" fillId="5" borderId="0" xfId="0" applyNumberFormat="1" applyFont="1" applyFill="1" applyBorder="1" applyAlignment="1" applyProtection="1">
      <alignment horizontal="center"/>
    </xf>
    <xf numFmtId="0" fontId="21" fillId="5" borderId="0" xfId="0" applyFont="1" applyFill="1" applyAlignment="1" applyProtection="1">
      <alignment horizontal="center"/>
    </xf>
    <xf numFmtId="166" fontId="21" fillId="5" borderId="0" xfId="0" applyNumberFormat="1" applyFont="1" applyFill="1" applyBorder="1" applyAlignment="1" applyProtection="1">
      <alignment horizontal="centerContinuous"/>
    </xf>
    <xf numFmtId="2" fontId="21" fillId="5" borderId="0" xfId="0" applyNumberFormat="1" applyFont="1" applyFill="1" applyBorder="1" applyProtection="1">
      <protection locked="0"/>
    </xf>
    <xf numFmtId="0" fontId="21" fillId="2" borderId="34" xfId="0" applyFont="1" applyFill="1" applyBorder="1" applyAlignment="1" applyProtection="1">
      <protection locked="0"/>
    </xf>
    <xf numFmtId="0" fontId="22" fillId="5" borderId="0" xfId="0" applyFont="1" applyFill="1" applyAlignment="1" applyProtection="1">
      <alignment horizontal="centerContinuous"/>
      <protection locked="0"/>
    </xf>
    <xf numFmtId="0" fontId="21" fillId="5" borderId="0" xfId="0" applyFont="1" applyFill="1" applyBorder="1" applyAlignment="1" applyProtection="1">
      <alignment horizontal="right"/>
      <protection locked="0"/>
    </xf>
    <xf numFmtId="0" fontId="23" fillId="5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horizontal="left" indent="1"/>
      <protection locked="0"/>
    </xf>
    <xf numFmtId="0" fontId="14" fillId="2" borderId="0" xfId="0" applyFont="1" applyFill="1" applyAlignment="1" applyProtection="1">
      <alignment horizontal="left" vertical="top" indent="1"/>
      <protection locked="0"/>
    </xf>
    <xf numFmtId="0" fontId="14" fillId="2" borderId="0" xfId="0" applyFont="1" applyFill="1" applyBorder="1" applyAlignment="1" applyProtection="1">
      <alignment horizontal="left" vertical="top" indent="1"/>
      <protection locked="0"/>
    </xf>
    <xf numFmtId="0" fontId="14" fillId="4" borderId="2" xfId="0" applyFont="1" applyFill="1" applyBorder="1" applyAlignment="1" applyProtection="1">
      <alignment horizontal="left" vertical="top" indent="1"/>
      <protection locked="0"/>
    </xf>
    <xf numFmtId="0" fontId="14" fillId="0" borderId="2" xfId="0" applyFont="1" applyBorder="1" applyAlignment="1">
      <alignment horizontal="left" indent="1"/>
    </xf>
    <xf numFmtId="0" fontId="21" fillId="0" borderId="1" xfId="0" applyFont="1" applyBorder="1"/>
    <xf numFmtId="4" fontId="21" fillId="0" borderId="0" xfId="0" applyNumberFormat="1" applyFont="1" applyFill="1" applyProtection="1"/>
    <xf numFmtId="0" fontId="21" fillId="0" borderId="0" xfId="0" applyFont="1" applyFill="1"/>
    <xf numFmtId="165" fontId="21" fillId="0" borderId="0" xfId="0" applyNumberFormat="1" applyFont="1" applyFill="1"/>
    <xf numFmtId="4" fontId="21" fillId="0" borderId="0" xfId="0" applyNumberFormat="1" applyFont="1" applyFill="1"/>
    <xf numFmtId="4" fontId="21" fillId="0" borderId="0" xfId="0" applyNumberFormat="1" applyFont="1"/>
    <xf numFmtId="165" fontId="21" fillId="0" borderId="0" xfId="0" applyNumberFormat="1" applyFont="1"/>
    <xf numFmtId="10" fontId="21" fillId="0" borderId="0" xfId="0" applyNumberFormat="1" applyFont="1"/>
    <xf numFmtId="0" fontId="21" fillId="0" borderId="2" xfId="0" applyFont="1" applyBorder="1"/>
    <xf numFmtId="0" fontId="22" fillId="0" borderId="0" xfId="0" applyFont="1" applyAlignment="1">
      <alignment horizontal="centerContinuous"/>
    </xf>
    <xf numFmtId="0" fontId="21" fillId="5" borderId="0" xfId="0" applyFont="1" applyFill="1" applyProtection="1">
      <protection locked="0"/>
    </xf>
    <xf numFmtId="165" fontId="3" fillId="0" borderId="32" xfId="1" applyNumberFormat="1" applyFont="1" applyFill="1" applyBorder="1" applyAlignment="1" applyProtection="1"/>
    <xf numFmtId="4" fontId="21" fillId="0" borderId="36" xfId="1" applyNumberFormat="1" applyFont="1" applyFill="1" applyBorder="1" applyAlignment="1" applyProtection="1">
      <protection locked="0"/>
    </xf>
    <xf numFmtId="0" fontId="2" fillId="0" borderId="1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10" fillId="0" borderId="43" xfId="0" applyFont="1" applyFill="1" applyBorder="1" applyAlignment="1" applyProtection="1">
      <alignment horizontal="centerContinuous"/>
      <protection locked="0"/>
    </xf>
    <xf numFmtId="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Protection="1">
      <protection locked="0"/>
    </xf>
    <xf numFmtId="0" fontId="21" fillId="0" borderId="34" xfId="0" applyFont="1" applyFill="1" applyBorder="1" applyProtection="1">
      <protection locked="0"/>
    </xf>
    <xf numFmtId="0" fontId="6" fillId="0" borderId="29" xfId="0" applyFont="1" applyFill="1" applyBorder="1" applyAlignment="1" applyProtection="1">
      <alignment wrapText="1"/>
      <protection locked="0"/>
    </xf>
    <xf numFmtId="169" fontId="6" fillId="0" borderId="30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" fontId="4" fillId="0" borderId="32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4" fillId="0" borderId="32" xfId="0" applyNumberFormat="1" applyFont="1" applyFill="1" applyBorder="1" applyAlignment="1" applyProtection="1"/>
    <xf numFmtId="4" fontId="4" fillId="0" borderId="0" xfId="0" applyNumberFormat="1" applyFont="1" applyFill="1" applyBorder="1" applyProtection="1"/>
    <xf numFmtId="4" fontId="4" fillId="0" borderId="0" xfId="0" applyNumberFormat="1" applyFont="1" applyFill="1" applyBorder="1" applyAlignment="1" applyProtection="1">
      <alignment horizontal="centerContinuous"/>
      <protection locked="0"/>
    </xf>
    <xf numFmtId="4" fontId="4" fillId="0" borderId="36" xfId="0" applyNumberFormat="1" applyFont="1" applyFill="1" applyBorder="1" applyAlignment="1" applyProtection="1">
      <protection locked="0"/>
    </xf>
    <xf numFmtId="4" fontId="4" fillId="0" borderId="36" xfId="0" applyNumberFormat="1" applyFont="1" applyFill="1" applyBorder="1" applyAlignment="1" applyProtection="1"/>
    <xf numFmtId="0" fontId="4" fillId="0" borderId="0" xfId="0" applyFont="1" applyFill="1" applyBorder="1" applyProtection="1"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Fill="1" applyBorder="1" applyAlignment="1" applyProtection="1">
      <protection locked="0"/>
    </xf>
    <xf numFmtId="4" fontId="2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>
      <alignment horizontal="centerContinuous"/>
    </xf>
    <xf numFmtId="171" fontId="21" fillId="0" borderId="0" xfId="0" applyNumberFormat="1" applyFont="1" applyFill="1" applyBorder="1" applyAlignment="1" applyProtection="1"/>
    <xf numFmtId="0" fontId="13" fillId="0" borderId="0" xfId="0" applyFont="1" applyFill="1" applyBorder="1" applyProtection="1">
      <protection locked="0"/>
    </xf>
    <xf numFmtId="4" fontId="4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right"/>
      <protection locked="0"/>
    </xf>
    <xf numFmtId="4" fontId="4" fillId="0" borderId="2" xfId="0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Continuous" vertical="top"/>
      <protection locked="0"/>
    </xf>
    <xf numFmtId="0" fontId="3" fillId="0" borderId="0" xfId="0" applyFont="1" applyFill="1" applyBorder="1" applyProtection="1">
      <protection locked="0"/>
    </xf>
    <xf numFmtId="0" fontId="4" fillId="0" borderId="33" xfId="0" applyFont="1" applyFill="1" applyBorder="1" applyAlignment="1" applyProtection="1">
      <protection locked="0"/>
    </xf>
    <xf numFmtId="0" fontId="21" fillId="0" borderId="34" xfId="0" applyFont="1" applyFill="1" applyBorder="1" applyAlignment="1" applyProtection="1">
      <protection locked="0"/>
    </xf>
    <xf numFmtId="0" fontId="4" fillId="0" borderId="34" xfId="0" applyFont="1" applyFill="1" applyBorder="1" applyAlignment="1" applyProtection="1">
      <protection locked="0"/>
    </xf>
    <xf numFmtId="4" fontId="4" fillId="0" borderId="35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Protection="1">
      <protection locked="0"/>
    </xf>
    <xf numFmtId="0" fontId="21" fillId="0" borderId="22" xfId="0" applyFont="1" applyFill="1" applyBorder="1" applyAlignment="1" applyProtection="1">
      <protection locked="0"/>
    </xf>
    <xf numFmtId="44" fontId="6" fillId="0" borderId="23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Protection="1">
      <protection locked="0"/>
    </xf>
    <xf numFmtId="43" fontId="6" fillId="0" borderId="23" xfId="0" applyNumberFormat="1" applyFont="1" applyFill="1" applyBorder="1" applyAlignment="1" applyProtection="1">
      <protection locked="0"/>
    </xf>
    <xf numFmtId="43" fontId="6" fillId="0" borderId="28" xfId="0" applyNumberFormat="1" applyFont="1" applyFill="1" applyBorder="1" applyAlignment="1" applyProtection="1">
      <protection locked="0"/>
    </xf>
    <xf numFmtId="0" fontId="21" fillId="0" borderId="27" xfId="0" applyFont="1" applyFill="1" applyBorder="1" applyAlignment="1" applyProtection="1">
      <protection locked="0"/>
    </xf>
    <xf numFmtId="44" fontId="6" fillId="0" borderId="28" xfId="0" applyNumberFormat="1" applyFont="1" applyFill="1" applyBorder="1" applyAlignment="1" applyProtection="1"/>
    <xf numFmtId="0" fontId="4" fillId="0" borderId="2" xfId="0" applyFont="1" applyFill="1" applyBorder="1" applyProtection="1"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3" fillId="0" borderId="34" xfId="0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 applyProtection="1">
      <alignment vertical="top"/>
      <protection locked="0"/>
    </xf>
    <xf numFmtId="0" fontId="4" fillId="0" borderId="34" xfId="0" applyFont="1" applyFill="1" applyBorder="1" applyProtection="1">
      <protection locked="0"/>
    </xf>
    <xf numFmtId="4" fontId="4" fillId="0" borderId="34" xfId="0" applyNumberFormat="1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 indent="1"/>
      <protection locked="0"/>
    </xf>
    <xf numFmtId="0" fontId="14" fillId="0" borderId="0" xfId="0" applyFont="1" applyFill="1" applyAlignment="1" applyProtection="1">
      <alignment horizontal="left" indent="1"/>
      <protection locked="0"/>
    </xf>
    <xf numFmtId="0" fontId="4" fillId="0" borderId="0" xfId="0" applyFont="1" applyFill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22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9" fillId="0" borderId="22" xfId="0" quotePrefix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172" fontId="6" fillId="0" borderId="2" xfId="0" applyNumberFormat="1" applyFont="1" applyFill="1" applyBorder="1" applyProtection="1">
      <protection locked="0"/>
    </xf>
    <xf numFmtId="0" fontId="9" fillId="0" borderId="33" xfId="0" applyFont="1" applyFill="1" applyBorder="1" applyAlignment="1" applyProtection="1">
      <alignment horizontal="centerContinuous"/>
      <protection locked="0"/>
    </xf>
    <xf numFmtId="0" fontId="9" fillId="0" borderId="34" xfId="0" applyFont="1" applyFill="1" applyBorder="1" applyAlignment="1" applyProtection="1">
      <alignment horizontal="centerContinuous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Continuous"/>
      <protection locked="0"/>
    </xf>
    <xf numFmtId="0" fontId="9" fillId="0" borderId="30" xfId="0" applyFont="1" applyFill="1" applyBorder="1" applyAlignment="1" applyProtection="1">
      <alignment horizontal="centerContinuous"/>
      <protection locked="0"/>
    </xf>
    <xf numFmtId="0" fontId="6" fillId="0" borderId="2" xfId="0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26" fillId="0" borderId="0" xfId="0" applyFont="1" applyFill="1"/>
    <xf numFmtId="0" fontId="6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Border="1" applyProtection="1">
      <protection locked="0"/>
    </xf>
    <xf numFmtId="170" fontId="3" fillId="5" borderId="34" xfId="0" applyNumberFormat="1" applyFont="1" applyFill="1" applyBorder="1" applyAlignment="1" applyProtection="1">
      <alignment horizontal="center"/>
      <protection locked="0"/>
    </xf>
    <xf numFmtId="0" fontId="21" fillId="2" borderId="30" xfId="0" applyFont="1" applyFill="1" applyBorder="1" applyAlignment="1" applyProtection="1">
      <protection locked="0"/>
    </xf>
    <xf numFmtId="0" fontId="21" fillId="0" borderId="30" xfId="0" applyFont="1" applyBorder="1" applyAlignment="1" applyProtection="1">
      <protection locked="0"/>
    </xf>
    <xf numFmtId="0" fontId="21" fillId="2" borderId="2" xfId="0" applyFont="1" applyFill="1" applyBorder="1" applyAlignment="1" applyProtection="1">
      <protection locked="0"/>
    </xf>
    <xf numFmtId="0" fontId="21" fillId="0" borderId="2" xfId="0" applyFont="1" applyBorder="1" applyAlignment="1" applyProtection="1">
      <protection locked="0"/>
    </xf>
    <xf numFmtId="4" fontId="3" fillId="0" borderId="27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4" fontId="12" fillId="0" borderId="33" xfId="1" applyNumberFormat="1" applyFont="1" applyFill="1" applyBorder="1" applyAlignment="1" applyProtection="1">
      <alignment horizontal="center"/>
    </xf>
    <xf numFmtId="0" fontId="12" fillId="0" borderId="34" xfId="0" applyFont="1" applyFill="1" applyBorder="1" applyAlignment="1" applyProtection="1">
      <alignment horizontal="center"/>
    </xf>
    <xf numFmtId="0" fontId="12" fillId="0" borderId="35" xfId="0" applyFont="1" applyFill="1" applyBorder="1" applyAlignment="1" applyProtection="1">
      <alignment horizontal="center"/>
    </xf>
    <xf numFmtId="165" fontId="12" fillId="0" borderId="32" xfId="1" applyNumberFormat="1" applyFont="1" applyFill="1" applyBorder="1" applyAlignment="1" applyProtection="1"/>
    <xf numFmtId="165" fontId="12" fillId="0" borderId="37" xfId="0" applyNumberFormat="1" applyFont="1" applyFill="1" applyBorder="1" applyAlignment="1" applyProtection="1"/>
    <xf numFmtId="165" fontId="3" fillId="0" borderId="32" xfId="1" applyNumberFormat="1" applyFont="1" applyFill="1" applyBorder="1" applyAlignment="1" applyProtection="1"/>
    <xf numFmtId="165" fontId="3" fillId="0" borderId="37" xfId="0" applyNumberFormat="1" applyFont="1" applyFill="1" applyBorder="1" applyAlignment="1" applyProtection="1"/>
    <xf numFmtId="4" fontId="3" fillId="0" borderId="27" xfId="0" applyNumberFormat="1" applyFont="1" applyFill="1" applyBorder="1" applyAlignment="1" applyProtection="1">
      <alignment horizontal="center"/>
    </xf>
    <xf numFmtId="4" fontId="3" fillId="5" borderId="37" xfId="1" applyNumberFormat="1" applyFont="1" applyFill="1" applyBorder="1" applyAlignment="1" applyProtection="1"/>
    <xf numFmtId="4" fontId="3" fillId="5" borderId="37" xfId="0" applyNumberFormat="1" applyFont="1" applyFill="1" applyBorder="1" applyAlignment="1" applyProtection="1"/>
    <xf numFmtId="4" fontId="21" fillId="0" borderId="36" xfId="1" applyNumberFormat="1" applyFont="1" applyFill="1" applyBorder="1" applyAlignment="1" applyProtection="1">
      <protection locked="0"/>
    </xf>
    <xf numFmtId="4" fontId="21" fillId="0" borderId="36" xfId="0" applyNumberFormat="1" applyFont="1" applyFill="1" applyBorder="1" applyAlignment="1" applyProtection="1">
      <protection locked="0"/>
    </xf>
    <xf numFmtId="4" fontId="21" fillId="0" borderId="36" xfId="1" applyNumberFormat="1" applyFont="1" applyFill="1" applyBorder="1" applyAlignment="1" applyProtection="1">
      <alignment horizontal="right"/>
    </xf>
    <xf numFmtId="4" fontId="21" fillId="0" borderId="36" xfId="0" applyNumberFormat="1" applyFont="1" applyFill="1" applyBorder="1" applyAlignment="1" applyProtection="1">
      <alignment horizontal="right"/>
    </xf>
    <xf numFmtId="4" fontId="12" fillId="0" borderId="29" xfId="1" applyNumberFormat="1" applyFont="1" applyFill="1" applyBorder="1" applyAlignment="1" applyProtection="1">
      <alignment horizontal="center"/>
    </xf>
    <xf numFmtId="0" fontId="12" fillId="0" borderId="30" xfId="0" applyFont="1" applyFill="1" applyBorder="1" applyAlignment="1" applyProtection="1">
      <alignment horizontal="center"/>
    </xf>
    <xf numFmtId="0" fontId="12" fillId="0" borderId="31" xfId="0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16" xfId="0" applyFont="1" applyFill="1" applyBorder="1" applyAlignment="1" applyProtection="1">
      <alignment vertical="center" wrapText="1"/>
      <protection locked="0"/>
    </xf>
    <xf numFmtId="0" fontId="21" fillId="0" borderId="19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20" xfId="0" applyFont="1" applyBorder="1" applyAlignment="1" applyProtection="1">
      <alignment vertical="center" wrapText="1"/>
      <protection locked="0"/>
    </xf>
    <xf numFmtId="0" fontId="21" fillId="0" borderId="24" xfId="0" applyFont="1" applyBorder="1" applyAlignment="1" applyProtection="1">
      <alignment vertical="center" wrapText="1"/>
      <protection locked="0"/>
    </xf>
    <xf numFmtId="0" fontId="21" fillId="0" borderId="8" xfId="0" applyFont="1" applyBorder="1" applyAlignment="1" applyProtection="1">
      <alignment vertical="center" wrapText="1"/>
      <protection locked="0"/>
    </xf>
    <xf numFmtId="0" fontId="21" fillId="0" borderId="25" xfId="0" applyFont="1" applyBorder="1" applyAlignment="1" applyProtection="1">
      <alignment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vertical="center" wrapText="1"/>
      <protection locked="0"/>
    </xf>
    <xf numFmtId="0" fontId="21" fillId="0" borderId="22" xfId="0" applyFont="1" applyBorder="1" applyAlignment="1" applyProtection="1">
      <alignment vertical="center" wrapText="1"/>
      <protection locked="0"/>
    </xf>
    <xf numFmtId="0" fontId="21" fillId="0" borderId="23" xfId="0" applyFont="1" applyBorder="1" applyAlignment="1" applyProtection="1">
      <alignment vertical="center" wrapText="1"/>
      <protection locked="0"/>
    </xf>
    <xf numFmtId="0" fontId="21" fillId="0" borderId="27" xfId="0" applyFont="1" applyBorder="1" applyAlignment="1" applyProtection="1">
      <alignment vertical="center"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28" xfId="0" applyFont="1" applyBorder="1" applyAlignment="1" applyProtection="1">
      <alignment vertical="center" wrapText="1"/>
      <protection locked="0"/>
    </xf>
    <xf numFmtId="2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5" xfId="0" applyFont="1" applyBorder="1" applyAlignment="1" applyProtection="1">
      <alignment horizontal="center"/>
      <protection locked="0"/>
    </xf>
    <xf numFmtId="4" fontId="21" fillId="0" borderId="37" xfId="1" applyNumberFormat="1" applyFont="1" applyFill="1" applyBorder="1" applyAlignment="1" applyProtection="1">
      <protection locked="0"/>
    </xf>
    <xf numFmtId="4" fontId="21" fillId="0" borderId="37" xfId="0" applyNumberFormat="1" applyFont="1" applyFill="1" applyBorder="1" applyAlignment="1" applyProtection="1">
      <protection locked="0"/>
    </xf>
    <xf numFmtId="4" fontId="21" fillId="0" borderId="37" xfId="1" applyNumberFormat="1" applyFont="1" applyFill="1" applyBorder="1" applyAlignment="1" applyProtection="1">
      <alignment horizontal="right"/>
    </xf>
    <xf numFmtId="4" fontId="21" fillId="0" borderId="37" xfId="0" applyNumberFormat="1" applyFont="1" applyFill="1" applyBorder="1" applyAlignment="1" applyProtection="1">
      <alignment horizontal="right"/>
    </xf>
    <xf numFmtId="4" fontId="3" fillId="0" borderId="36" xfId="1" applyNumberFormat="1" applyFont="1" applyFill="1" applyBorder="1" applyAlignment="1" applyProtection="1">
      <alignment horizontal="center"/>
    </xf>
    <xf numFmtId="4" fontId="3" fillId="0" borderId="36" xfId="0" applyNumberFormat="1" applyFont="1" applyFill="1" applyBorder="1" applyAlignment="1" applyProtection="1">
      <alignment horizontal="center"/>
    </xf>
    <xf numFmtId="165" fontId="12" fillId="0" borderId="32" xfId="1" applyNumberFormat="1" applyFont="1" applyFill="1" applyBorder="1" applyAlignment="1" applyProtection="1">
      <alignment horizontal="center"/>
    </xf>
    <xf numFmtId="165" fontId="12" fillId="0" borderId="37" xfId="0" applyNumberFormat="1" applyFont="1" applyFill="1" applyBorder="1" applyAlignment="1" applyProtection="1">
      <alignment horizontal="center"/>
    </xf>
    <xf numFmtId="165" fontId="3" fillId="0" borderId="32" xfId="1" applyNumberFormat="1" applyFont="1" applyFill="1" applyBorder="1" applyAlignment="1" applyProtection="1">
      <alignment horizontal="center"/>
    </xf>
    <xf numFmtId="165" fontId="3" fillId="0" borderId="37" xfId="0" applyNumberFormat="1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21" fillId="0" borderId="10" xfId="0" applyFont="1" applyBorder="1" applyAlignment="1" applyProtection="1">
      <protection locked="0"/>
    </xf>
    <xf numFmtId="0" fontId="21" fillId="0" borderId="11" xfId="0" applyFont="1" applyBorder="1" applyAlignment="1" applyProtection="1">
      <protection locked="0"/>
    </xf>
    <xf numFmtId="2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4" fontId="3" fillId="0" borderId="29" xfId="0" applyNumberFormat="1" applyFont="1" applyFill="1" applyBorder="1" applyAlignment="1" applyProtection="1">
      <alignment horizontal="center"/>
    </xf>
    <xf numFmtId="0" fontId="21" fillId="0" borderId="30" xfId="0" applyFont="1" applyFill="1" applyBorder="1" applyAlignment="1" applyProtection="1">
      <alignment horizontal="center"/>
    </xf>
    <xf numFmtId="0" fontId="21" fillId="0" borderId="31" xfId="0" applyFont="1" applyFill="1" applyBorder="1" applyAlignment="1" applyProtection="1">
      <alignment horizontal="center"/>
    </xf>
    <xf numFmtId="4" fontId="3" fillId="5" borderId="29" xfId="1" applyNumberFormat="1" applyFont="1" applyFill="1" applyBorder="1" applyAlignment="1" applyProtection="1"/>
    <xf numFmtId="0" fontId="21" fillId="5" borderId="30" xfId="0" applyFont="1" applyFill="1" applyBorder="1" applyAlignment="1" applyProtection="1"/>
    <xf numFmtId="0" fontId="21" fillId="5" borderId="31" xfId="0" applyFont="1" applyFill="1" applyBorder="1" applyAlignment="1" applyProtection="1"/>
    <xf numFmtId="4" fontId="21" fillId="0" borderId="33" xfId="1" applyNumberFormat="1" applyFont="1" applyFill="1" applyBorder="1" applyAlignment="1" applyProtection="1">
      <protection locked="0"/>
    </xf>
    <xf numFmtId="4" fontId="21" fillId="0" borderId="34" xfId="1" applyNumberFormat="1" applyFont="1" applyFill="1" applyBorder="1" applyAlignment="1" applyProtection="1">
      <protection locked="0"/>
    </xf>
    <xf numFmtId="4" fontId="21" fillId="0" borderId="35" xfId="1" applyNumberFormat="1" applyFont="1" applyFill="1" applyBorder="1" applyAlignment="1" applyProtection="1">
      <protection locked="0"/>
    </xf>
    <xf numFmtId="4" fontId="21" fillId="0" borderId="29" xfId="1" applyNumberFormat="1" applyFont="1" applyFill="1" applyBorder="1" applyAlignment="1" applyProtection="1">
      <protection locked="0"/>
    </xf>
    <xf numFmtId="4" fontId="21" fillId="0" borderId="30" xfId="1" applyNumberFormat="1" applyFont="1" applyFill="1" applyBorder="1" applyAlignment="1" applyProtection="1">
      <protection locked="0"/>
    </xf>
    <xf numFmtId="4" fontId="21" fillId="0" borderId="31" xfId="1" applyNumberFormat="1" applyFont="1" applyFill="1" applyBorder="1" applyAlignment="1" applyProtection="1">
      <protection locked="0"/>
    </xf>
    <xf numFmtId="4" fontId="21" fillId="5" borderId="33" xfId="1" applyNumberFormat="1" applyFont="1" applyFill="1" applyBorder="1" applyAlignment="1" applyProtection="1">
      <alignment horizontal="right"/>
      <protection locked="0"/>
    </xf>
    <xf numFmtId="4" fontId="21" fillId="5" borderId="34" xfId="1" applyNumberFormat="1" applyFont="1" applyFill="1" applyBorder="1" applyAlignment="1" applyProtection="1">
      <alignment horizontal="right"/>
      <protection locked="0"/>
    </xf>
    <xf numFmtId="4" fontId="21" fillId="5" borderId="35" xfId="1" applyNumberFormat="1" applyFont="1" applyFill="1" applyBorder="1" applyAlignment="1" applyProtection="1">
      <alignment horizontal="right"/>
      <protection locked="0"/>
    </xf>
    <xf numFmtId="4" fontId="21" fillId="0" borderId="32" xfId="1" applyNumberFormat="1" applyFont="1" applyFill="1" applyBorder="1" applyAlignment="1" applyProtection="1">
      <alignment horizontal="right"/>
      <protection locked="0"/>
    </xf>
    <xf numFmtId="4" fontId="21" fillId="0" borderId="37" xfId="1" applyNumberFormat="1" applyFont="1" applyFill="1" applyBorder="1" applyAlignment="1" applyProtection="1">
      <alignment horizontal="right"/>
      <protection locked="0"/>
    </xf>
    <xf numFmtId="4" fontId="21" fillId="0" borderId="33" xfId="1" applyNumberFormat="1" applyFont="1" applyFill="1" applyBorder="1" applyAlignment="1" applyProtection="1">
      <alignment horizontal="right"/>
    </xf>
    <xf numFmtId="4" fontId="21" fillId="0" borderId="34" xfId="1" applyNumberFormat="1" applyFont="1" applyFill="1" applyBorder="1" applyAlignment="1" applyProtection="1">
      <alignment horizontal="right"/>
    </xf>
    <xf numFmtId="4" fontId="21" fillId="0" borderId="35" xfId="1" applyNumberFormat="1" applyFont="1" applyFill="1" applyBorder="1" applyAlignment="1" applyProtection="1">
      <alignment horizontal="right"/>
    </xf>
    <xf numFmtId="4" fontId="21" fillId="0" borderId="27" xfId="1" applyNumberFormat="1" applyFont="1" applyFill="1" applyBorder="1" applyAlignment="1" applyProtection="1">
      <alignment horizontal="right"/>
    </xf>
    <xf numFmtId="4" fontId="21" fillId="0" borderId="2" xfId="1" applyNumberFormat="1" applyFont="1" applyFill="1" applyBorder="1" applyAlignment="1" applyProtection="1">
      <alignment horizontal="right"/>
    </xf>
    <xf numFmtId="4" fontId="21" fillId="0" borderId="28" xfId="1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49" fontId="4" fillId="2" borderId="6" xfId="0" applyNumberFormat="1" applyFont="1" applyFill="1" applyBorder="1" applyAlignment="1" applyProtection="1">
      <protection locked="0"/>
    </xf>
    <xf numFmtId="0" fontId="21" fillId="0" borderId="3" xfId="0" applyFont="1" applyBorder="1" applyAlignment="1" applyProtection="1">
      <protection locked="0"/>
    </xf>
    <xf numFmtId="0" fontId="21" fillId="0" borderId="7" xfId="0" applyFont="1" applyBorder="1" applyAlignment="1" applyProtection="1">
      <protection locked="0"/>
    </xf>
    <xf numFmtId="164" fontId="21" fillId="2" borderId="6" xfId="0" applyNumberFormat="1" applyFont="1" applyFill="1" applyBorder="1" applyAlignment="1" applyProtection="1">
      <alignment horizontal="left"/>
      <protection locked="0"/>
    </xf>
    <xf numFmtId="164" fontId="21" fillId="0" borderId="3" xfId="0" applyNumberFormat="1" applyFont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25" fillId="0" borderId="2" xfId="0" applyFont="1" applyFill="1" applyBorder="1" applyAlignment="1" applyProtection="1">
      <protection locked="0"/>
    </xf>
    <xf numFmtId="0" fontId="6" fillId="0" borderId="27" xfId="0" applyFont="1" applyFill="1" applyBorder="1" applyAlignment="1" applyProtection="1"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21" fillId="0" borderId="45" xfId="0" applyFont="1" applyFill="1" applyBorder="1" applyAlignment="1" applyProtection="1">
      <alignment horizontal="center" vertical="center" wrapText="1"/>
      <protection locked="0"/>
    </xf>
    <xf numFmtId="0" fontId="21" fillId="0" borderId="37" xfId="0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4" fontId="21" fillId="0" borderId="0" xfId="0" applyNumberFormat="1" applyFont="1" applyFill="1" applyAlignment="1" applyProtection="1">
      <protection locked="0"/>
    </xf>
    <xf numFmtId="4" fontId="5" fillId="0" borderId="32" xfId="0" applyNumberFormat="1" applyFont="1" applyFill="1" applyBorder="1" applyAlignment="1" applyProtection="1"/>
    <xf numFmtId="4" fontId="5" fillId="0" borderId="37" xfId="0" applyNumberFormat="1" applyFont="1" applyFill="1" applyBorder="1" applyAlignment="1" applyProtection="1"/>
    <xf numFmtId="0" fontId="6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10" fillId="0" borderId="40" xfId="0" applyFont="1" applyFill="1" applyBorder="1" applyAlignment="1" applyProtection="1">
      <alignment horizontal="center"/>
      <protection locked="0"/>
    </xf>
    <xf numFmtId="0" fontId="21" fillId="0" borderId="41" xfId="0" applyFont="1" applyFill="1" applyBorder="1" applyAlignment="1" applyProtection="1">
      <alignment horizontal="center"/>
      <protection locked="0"/>
    </xf>
    <xf numFmtId="0" fontId="21" fillId="0" borderId="42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Fill="1" applyBorder="1" applyAlignment="1" applyProtection="1">
      <alignment vertical="center" wrapText="1"/>
      <protection locked="0"/>
    </xf>
    <xf numFmtId="0" fontId="21" fillId="0" borderId="16" xfId="0" applyFont="1" applyFill="1" applyBorder="1" applyAlignment="1" applyProtection="1">
      <alignment vertical="center" wrapText="1"/>
      <protection locked="0"/>
    </xf>
    <xf numFmtId="0" fontId="21" fillId="0" borderId="19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20" xfId="0" applyFont="1" applyFill="1" applyBorder="1" applyAlignment="1" applyProtection="1">
      <alignment vertical="center" wrapText="1"/>
      <protection locked="0"/>
    </xf>
    <xf numFmtId="0" fontId="21" fillId="0" borderId="24" xfId="0" applyFont="1" applyFill="1" applyBorder="1" applyAlignment="1" applyProtection="1">
      <alignment vertical="center" wrapText="1"/>
      <protection locked="0"/>
    </xf>
    <xf numFmtId="0" fontId="21" fillId="0" borderId="8" xfId="0" applyFont="1" applyFill="1" applyBorder="1" applyAlignment="1" applyProtection="1">
      <alignment vertical="center" wrapText="1"/>
      <protection locked="0"/>
    </xf>
    <xf numFmtId="0" fontId="21" fillId="0" borderId="25" xfId="0" applyFont="1" applyFill="1" applyBorder="1" applyAlignment="1" applyProtection="1">
      <alignment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protection locked="0"/>
    </xf>
    <xf numFmtId="0" fontId="21" fillId="0" borderId="2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zoomScaleNormal="100" workbookViewId="0"/>
  </sheetViews>
  <sheetFormatPr defaultColWidth="0" defaultRowHeight="13.8" zeroHeight="1" x14ac:dyDescent="0.45"/>
  <cols>
    <col min="1" max="1" width="17.26171875" style="71" customWidth="1"/>
    <col min="2" max="2" width="6.26171875" style="71" customWidth="1"/>
    <col min="3" max="4" width="1.68359375" style="71" customWidth="1"/>
    <col min="5" max="5" width="20.68359375" style="71" customWidth="1"/>
    <col min="6" max="6" width="1.68359375" style="71" customWidth="1"/>
    <col min="7" max="7" width="5.68359375" style="71" customWidth="1"/>
    <col min="8" max="8" width="3.26171875" style="71" customWidth="1"/>
    <col min="9" max="9" width="11.68359375" style="71" customWidth="1"/>
    <col min="10" max="10" width="1.68359375" style="71" customWidth="1"/>
    <col min="11" max="11" width="7.68359375" style="71" customWidth="1"/>
    <col min="12" max="12" width="3.26171875" style="71" customWidth="1"/>
    <col min="13" max="13" width="11" style="71" customWidth="1"/>
    <col min="14" max="14" width="1.68359375" style="71" customWidth="1"/>
    <col min="15" max="15" width="14.68359375" style="71" customWidth="1"/>
    <col min="16" max="16" width="10.26171875" style="71" customWidth="1"/>
    <col min="17" max="17" width="9.26171875" style="71" hidden="1" customWidth="1"/>
    <col min="18" max="18" width="11.68359375" style="71" hidden="1" customWidth="1"/>
    <col min="19" max="256" width="9.26171875" style="71" hidden="1"/>
    <col min="257" max="257" width="17.26171875" style="71" hidden="1"/>
    <col min="258" max="258" width="6.26171875" style="71" hidden="1"/>
    <col min="259" max="260" width="1.68359375" style="71" hidden="1"/>
    <col min="261" max="261" width="20.68359375" style="71" hidden="1"/>
    <col min="262" max="262" width="1.68359375" style="71" hidden="1"/>
    <col min="263" max="263" width="5.68359375" style="71" hidden="1"/>
    <col min="264" max="264" width="3.26171875" style="71" hidden="1"/>
    <col min="265" max="265" width="11.68359375" style="71" hidden="1"/>
    <col min="266" max="266" width="1.68359375" style="71" hidden="1"/>
    <col min="267" max="267" width="7.68359375" style="71" hidden="1"/>
    <col min="268" max="268" width="3.26171875" style="71" hidden="1"/>
    <col min="269" max="269" width="11" style="71" hidden="1"/>
    <col min="270" max="270" width="1.68359375" style="71" hidden="1"/>
    <col min="271" max="271" width="14.68359375" style="71" hidden="1"/>
    <col min="272" max="272" width="10.26171875" style="71" hidden="1"/>
    <col min="273" max="273" width="9.26171875" style="71" hidden="1"/>
    <col min="274" max="274" width="11.68359375" style="71" hidden="1"/>
    <col min="275" max="512" width="9.26171875" style="71" hidden="1"/>
    <col min="513" max="513" width="17.26171875" style="71" hidden="1"/>
    <col min="514" max="514" width="6.26171875" style="71" hidden="1"/>
    <col min="515" max="516" width="1.68359375" style="71" hidden="1"/>
    <col min="517" max="517" width="20.68359375" style="71" hidden="1"/>
    <col min="518" max="518" width="1.68359375" style="71" hidden="1"/>
    <col min="519" max="519" width="5.68359375" style="71" hidden="1"/>
    <col min="520" max="520" width="3.26171875" style="71" hidden="1"/>
    <col min="521" max="521" width="11.68359375" style="71" hidden="1"/>
    <col min="522" max="522" width="1.68359375" style="71" hidden="1"/>
    <col min="523" max="523" width="7.68359375" style="71" hidden="1"/>
    <col min="524" max="524" width="3.26171875" style="71" hidden="1"/>
    <col min="525" max="525" width="11" style="71" hidden="1"/>
    <col min="526" max="526" width="1.68359375" style="71" hidden="1"/>
    <col min="527" max="527" width="14.68359375" style="71" hidden="1"/>
    <col min="528" max="528" width="10.26171875" style="71" hidden="1"/>
    <col min="529" max="529" width="9.26171875" style="71" hidden="1"/>
    <col min="530" max="530" width="11.68359375" style="71" hidden="1"/>
    <col min="531" max="768" width="9.26171875" style="71" hidden="1"/>
    <col min="769" max="769" width="17.26171875" style="71" hidden="1"/>
    <col min="770" max="770" width="6.26171875" style="71" hidden="1"/>
    <col min="771" max="772" width="1.68359375" style="71" hidden="1"/>
    <col min="773" max="773" width="20.68359375" style="71" hidden="1"/>
    <col min="774" max="774" width="1.68359375" style="71" hidden="1"/>
    <col min="775" max="775" width="5.68359375" style="71" hidden="1"/>
    <col min="776" max="776" width="3.26171875" style="71" hidden="1"/>
    <col min="777" max="777" width="11.68359375" style="71" hidden="1"/>
    <col min="778" max="778" width="1.68359375" style="71" hidden="1"/>
    <col min="779" max="779" width="7.68359375" style="71" hidden="1"/>
    <col min="780" max="780" width="3.26171875" style="71" hidden="1"/>
    <col min="781" max="781" width="11" style="71" hidden="1"/>
    <col min="782" max="782" width="1.68359375" style="71" hidden="1"/>
    <col min="783" max="783" width="14.68359375" style="71" hidden="1"/>
    <col min="784" max="784" width="10.26171875" style="71" hidden="1"/>
    <col min="785" max="785" width="9.26171875" style="71" hidden="1"/>
    <col min="786" max="786" width="11.68359375" style="71" hidden="1"/>
    <col min="787" max="1024" width="9.26171875" style="71" hidden="1"/>
    <col min="1025" max="1025" width="17.26171875" style="71" hidden="1"/>
    <col min="1026" max="1026" width="6.26171875" style="71" hidden="1"/>
    <col min="1027" max="1028" width="1.68359375" style="71" hidden="1"/>
    <col min="1029" max="1029" width="20.68359375" style="71" hidden="1"/>
    <col min="1030" max="1030" width="1.68359375" style="71" hidden="1"/>
    <col min="1031" max="1031" width="5.68359375" style="71" hidden="1"/>
    <col min="1032" max="1032" width="3.26171875" style="71" hidden="1"/>
    <col min="1033" max="1033" width="11.68359375" style="71" hidden="1"/>
    <col min="1034" max="1034" width="1.68359375" style="71" hidden="1"/>
    <col min="1035" max="1035" width="7.68359375" style="71" hidden="1"/>
    <col min="1036" max="1036" width="3.26171875" style="71" hidden="1"/>
    <col min="1037" max="1037" width="11" style="71" hidden="1"/>
    <col min="1038" max="1038" width="1.68359375" style="71" hidden="1"/>
    <col min="1039" max="1039" width="14.68359375" style="71" hidden="1"/>
    <col min="1040" max="1040" width="10.26171875" style="71" hidden="1"/>
    <col min="1041" max="1041" width="9.26171875" style="71" hidden="1"/>
    <col min="1042" max="1042" width="11.68359375" style="71" hidden="1"/>
    <col min="1043" max="1280" width="9.26171875" style="71" hidden="1"/>
    <col min="1281" max="1281" width="17.26171875" style="71" hidden="1"/>
    <col min="1282" max="1282" width="6.26171875" style="71" hidden="1"/>
    <col min="1283" max="1284" width="1.68359375" style="71" hidden="1"/>
    <col min="1285" max="1285" width="20.68359375" style="71" hidden="1"/>
    <col min="1286" max="1286" width="1.68359375" style="71" hidden="1"/>
    <col min="1287" max="1287" width="5.68359375" style="71" hidden="1"/>
    <col min="1288" max="1288" width="3.26171875" style="71" hidden="1"/>
    <col min="1289" max="1289" width="11.68359375" style="71" hidden="1"/>
    <col min="1290" max="1290" width="1.68359375" style="71" hidden="1"/>
    <col min="1291" max="1291" width="7.68359375" style="71" hidden="1"/>
    <col min="1292" max="1292" width="3.26171875" style="71" hidden="1"/>
    <col min="1293" max="1293" width="11" style="71" hidden="1"/>
    <col min="1294" max="1294" width="1.68359375" style="71" hidden="1"/>
    <col min="1295" max="1295" width="14.68359375" style="71" hidden="1"/>
    <col min="1296" max="1296" width="10.26171875" style="71" hidden="1"/>
    <col min="1297" max="1297" width="9.26171875" style="71" hidden="1"/>
    <col min="1298" max="1298" width="11.68359375" style="71" hidden="1"/>
    <col min="1299" max="1536" width="9.26171875" style="71" hidden="1"/>
    <col min="1537" max="1537" width="17.26171875" style="71" hidden="1"/>
    <col min="1538" max="1538" width="6.26171875" style="71" hidden="1"/>
    <col min="1539" max="1540" width="1.68359375" style="71" hidden="1"/>
    <col min="1541" max="1541" width="20.68359375" style="71" hidden="1"/>
    <col min="1542" max="1542" width="1.68359375" style="71" hidden="1"/>
    <col min="1543" max="1543" width="5.68359375" style="71" hidden="1"/>
    <col min="1544" max="1544" width="3.26171875" style="71" hidden="1"/>
    <col min="1545" max="1545" width="11.68359375" style="71" hidden="1"/>
    <col min="1546" max="1546" width="1.68359375" style="71" hidden="1"/>
    <col min="1547" max="1547" width="7.68359375" style="71" hidden="1"/>
    <col min="1548" max="1548" width="3.26171875" style="71" hidden="1"/>
    <col min="1549" max="1549" width="11" style="71" hidden="1"/>
    <col min="1550" max="1550" width="1.68359375" style="71" hidden="1"/>
    <col min="1551" max="1551" width="14.68359375" style="71" hidden="1"/>
    <col min="1552" max="1552" width="10.26171875" style="71" hidden="1"/>
    <col min="1553" max="1553" width="9.26171875" style="71" hidden="1"/>
    <col min="1554" max="1554" width="11.68359375" style="71" hidden="1"/>
    <col min="1555" max="1792" width="9.26171875" style="71" hidden="1"/>
    <col min="1793" max="1793" width="17.26171875" style="71" hidden="1"/>
    <col min="1794" max="1794" width="6.26171875" style="71" hidden="1"/>
    <col min="1795" max="1796" width="1.68359375" style="71" hidden="1"/>
    <col min="1797" max="1797" width="20.68359375" style="71" hidden="1"/>
    <col min="1798" max="1798" width="1.68359375" style="71" hidden="1"/>
    <col min="1799" max="1799" width="5.68359375" style="71" hidden="1"/>
    <col min="1800" max="1800" width="3.26171875" style="71" hidden="1"/>
    <col min="1801" max="1801" width="11.68359375" style="71" hidden="1"/>
    <col min="1802" max="1802" width="1.68359375" style="71" hidden="1"/>
    <col min="1803" max="1803" width="7.68359375" style="71" hidden="1"/>
    <col min="1804" max="1804" width="3.26171875" style="71" hidden="1"/>
    <col min="1805" max="1805" width="11" style="71" hidden="1"/>
    <col min="1806" max="1806" width="1.68359375" style="71" hidden="1"/>
    <col min="1807" max="1807" width="14.68359375" style="71" hidden="1"/>
    <col min="1808" max="1808" width="10.26171875" style="71" hidden="1"/>
    <col min="1809" max="1809" width="9.26171875" style="71" hidden="1"/>
    <col min="1810" max="1810" width="11.68359375" style="71" hidden="1"/>
    <col min="1811" max="2048" width="9.26171875" style="71" hidden="1"/>
    <col min="2049" max="2049" width="17.26171875" style="71" hidden="1"/>
    <col min="2050" max="2050" width="6.26171875" style="71" hidden="1"/>
    <col min="2051" max="2052" width="1.68359375" style="71" hidden="1"/>
    <col min="2053" max="2053" width="20.68359375" style="71" hidden="1"/>
    <col min="2054" max="2054" width="1.68359375" style="71" hidden="1"/>
    <col min="2055" max="2055" width="5.68359375" style="71" hidden="1"/>
    <col min="2056" max="2056" width="3.26171875" style="71" hidden="1"/>
    <col min="2057" max="2057" width="11.68359375" style="71" hidden="1"/>
    <col min="2058" max="2058" width="1.68359375" style="71" hidden="1"/>
    <col min="2059" max="2059" width="7.68359375" style="71" hidden="1"/>
    <col min="2060" max="2060" width="3.26171875" style="71" hidden="1"/>
    <col min="2061" max="2061" width="11" style="71" hidden="1"/>
    <col min="2062" max="2062" width="1.68359375" style="71" hidden="1"/>
    <col min="2063" max="2063" width="14.68359375" style="71" hidden="1"/>
    <col min="2064" max="2064" width="10.26171875" style="71" hidden="1"/>
    <col min="2065" max="2065" width="9.26171875" style="71" hidden="1"/>
    <col min="2066" max="2066" width="11.68359375" style="71" hidden="1"/>
    <col min="2067" max="2304" width="9.26171875" style="71" hidden="1"/>
    <col min="2305" max="2305" width="17.26171875" style="71" hidden="1"/>
    <col min="2306" max="2306" width="6.26171875" style="71" hidden="1"/>
    <col min="2307" max="2308" width="1.68359375" style="71" hidden="1"/>
    <col min="2309" max="2309" width="20.68359375" style="71" hidden="1"/>
    <col min="2310" max="2310" width="1.68359375" style="71" hidden="1"/>
    <col min="2311" max="2311" width="5.68359375" style="71" hidden="1"/>
    <col min="2312" max="2312" width="3.26171875" style="71" hidden="1"/>
    <col min="2313" max="2313" width="11.68359375" style="71" hidden="1"/>
    <col min="2314" max="2314" width="1.68359375" style="71" hidden="1"/>
    <col min="2315" max="2315" width="7.68359375" style="71" hidden="1"/>
    <col min="2316" max="2316" width="3.26171875" style="71" hidden="1"/>
    <col min="2317" max="2317" width="11" style="71" hidden="1"/>
    <col min="2318" max="2318" width="1.68359375" style="71" hidden="1"/>
    <col min="2319" max="2319" width="14.68359375" style="71" hidden="1"/>
    <col min="2320" max="2320" width="10.26171875" style="71" hidden="1"/>
    <col min="2321" max="2321" width="9.26171875" style="71" hidden="1"/>
    <col min="2322" max="2322" width="11.68359375" style="71" hidden="1"/>
    <col min="2323" max="2560" width="9.26171875" style="71" hidden="1"/>
    <col min="2561" max="2561" width="17.26171875" style="71" hidden="1"/>
    <col min="2562" max="2562" width="6.26171875" style="71" hidden="1"/>
    <col min="2563" max="2564" width="1.68359375" style="71" hidden="1"/>
    <col min="2565" max="2565" width="20.68359375" style="71" hidden="1"/>
    <col min="2566" max="2566" width="1.68359375" style="71" hidden="1"/>
    <col min="2567" max="2567" width="5.68359375" style="71" hidden="1"/>
    <col min="2568" max="2568" width="3.26171875" style="71" hidden="1"/>
    <col min="2569" max="2569" width="11.68359375" style="71" hidden="1"/>
    <col min="2570" max="2570" width="1.68359375" style="71" hidden="1"/>
    <col min="2571" max="2571" width="7.68359375" style="71" hidden="1"/>
    <col min="2572" max="2572" width="3.26171875" style="71" hidden="1"/>
    <col min="2573" max="2573" width="11" style="71" hidden="1"/>
    <col min="2574" max="2574" width="1.68359375" style="71" hidden="1"/>
    <col min="2575" max="2575" width="14.68359375" style="71" hidden="1"/>
    <col min="2576" max="2576" width="10.26171875" style="71" hidden="1"/>
    <col min="2577" max="2577" width="9.26171875" style="71" hidden="1"/>
    <col min="2578" max="2578" width="11.68359375" style="71" hidden="1"/>
    <col min="2579" max="2816" width="9.26171875" style="71" hidden="1"/>
    <col min="2817" max="2817" width="17.26171875" style="71" hidden="1"/>
    <col min="2818" max="2818" width="6.26171875" style="71" hidden="1"/>
    <col min="2819" max="2820" width="1.68359375" style="71" hidden="1"/>
    <col min="2821" max="2821" width="20.68359375" style="71" hidden="1"/>
    <col min="2822" max="2822" width="1.68359375" style="71" hidden="1"/>
    <col min="2823" max="2823" width="5.68359375" style="71" hidden="1"/>
    <col min="2824" max="2824" width="3.26171875" style="71" hidden="1"/>
    <col min="2825" max="2825" width="11.68359375" style="71" hidden="1"/>
    <col min="2826" max="2826" width="1.68359375" style="71" hidden="1"/>
    <col min="2827" max="2827" width="7.68359375" style="71" hidden="1"/>
    <col min="2828" max="2828" width="3.26171875" style="71" hidden="1"/>
    <col min="2829" max="2829" width="11" style="71" hidden="1"/>
    <col min="2830" max="2830" width="1.68359375" style="71" hidden="1"/>
    <col min="2831" max="2831" width="14.68359375" style="71" hidden="1"/>
    <col min="2832" max="2832" width="10.26171875" style="71" hidden="1"/>
    <col min="2833" max="2833" width="9.26171875" style="71" hidden="1"/>
    <col min="2834" max="2834" width="11.68359375" style="71" hidden="1"/>
    <col min="2835" max="3072" width="9.26171875" style="71" hidden="1"/>
    <col min="3073" max="3073" width="17.26171875" style="71" hidden="1"/>
    <col min="3074" max="3074" width="6.26171875" style="71" hidden="1"/>
    <col min="3075" max="3076" width="1.68359375" style="71" hidden="1"/>
    <col min="3077" max="3077" width="20.68359375" style="71" hidden="1"/>
    <col min="3078" max="3078" width="1.68359375" style="71" hidden="1"/>
    <col min="3079" max="3079" width="5.68359375" style="71" hidden="1"/>
    <col min="3080" max="3080" width="3.26171875" style="71" hidden="1"/>
    <col min="3081" max="3081" width="11.68359375" style="71" hidden="1"/>
    <col min="3082" max="3082" width="1.68359375" style="71" hidden="1"/>
    <col min="3083" max="3083" width="7.68359375" style="71" hidden="1"/>
    <col min="3084" max="3084" width="3.26171875" style="71" hidden="1"/>
    <col min="3085" max="3085" width="11" style="71" hidden="1"/>
    <col min="3086" max="3086" width="1.68359375" style="71" hidden="1"/>
    <col min="3087" max="3087" width="14.68359375" style="71" hidden="1"/>
    <col min="3088" max="3088" width="10.26171875" style="71" hidden="1"/>
    <col min="3089" max="3089" width="9.26171875" style="71" hidden="1"/>
    <col min="3090" max="3090" width="11.68359375" style="71" hidden="1"/>
    <col min="3091" max="3328" width="9.26171875" style="71" hidden="1"/>
    <col min="3329" max="3329" width="17.26171875" style="71" hidden="1"/>
    <col min="3330" max="3330" width="6.26171875" style="71" hidden="1"/>
    <col min="3331" max="3332" width="1.68359375" style="71" hidden="1"/>
    <col min="3333" max="3333" width="20.68359375" style="71" hidden="1"/>
    <col min="3334" max="3334" width="1.68359375" style="71" hidden="1"/>
    <col min="3335" max="3335" width="5.68359375" style="71" hidden="1"/>
    <col min="3336" max="3336" width="3.26171875" style="71" hidden="1"/>
    <col min="3337" max="3337" width="11.68359375" style="71" hidden="1"/>
    <col min="3338" max="3338" width="1.68359375" style="71" hidden="1"/>
    <col min="3339" max="3339" width="7.68359375" style="71" hidden="1"/>
    <col min="3340" max="3340" width="3.26171875" style="71" hidden="1"/>
    <col min="3341" max="3341" width="11" style="71" hidden="1"/>
    <col min="3342" max="3342" width="1.68359375" style="71" hidden="1"/>
    <col min="3343" max="3343" width="14.68359375" style="71" hidden="1"/>
    <col min="3344" max="3344" width="10.26171875" style="71" hidden="1"/>
    <col min="3345" max="3345" width="9.26171875" style="71" hidden="1"/>
    <col min="3346" max="3346" width="11.68359375" style="71" hidden="1"/>
    <col min="3347" max="3584" width="9.26171875" style="71" hidden="1"/>
    <col min="3585" max="3585" width="17.26171875" style="71" hidden="1"/>
    <col min="3586" max="3586" width="6.26171875" style="71" hidden="1"/>
    <col min="3587" max="3588" width="1.68359375" style="71" hidden="1"/>
    <col min="3589" max="3589" width="20.68359375" style="71" hidden="1"/>
    <col min="3590" max="3590" width="1.68359375" style="71" hidden="1"/>
    <col min="3591" max="3591" width="5.68359375" style="71" hidden="1"/>
    <col min="3592" max="3592" width="3.26171875" style="71" hidden="1"/>
    <col min="3593" max="3593" width="11.68359375" style="71" hidden="1"/>
    <col min="3594" max="3594" width="1.68359375" style="71" hidden="1"/>
    <col min="3595" max="3595" width="7.68359375" style="71" hidden="1"/>
    <col min="3596" max="3596" width="3.26171875" style="71" hidden="1"/>
    <col min="3597" max="3597" width="11" style="71" hidden="1"/>
    <col min="3598" max="3598" width="1.68359375" style="71" hidden="1"/>
    <col min="3599" max="3599" width="14.68359375" style="71" hidden="1"/>
    <col min="3600" max="3600" width="10.26171875" style="71" hidden="1"/>
    <col min="3601" max="3601" width="9.26171875" style="71" hidden="1"/>
    <col min="3602" max="3602" width="11.68359375" style="71" hidden="1"/>
    <col min="3603" max="3840" width="9.26171875" style="71" hidden="1"/>
    <col min="3841" max="3841" width="17.26171875" style="71" hidden="1"/>
    <col min="3842" max="3842" width="6.26171875" style="71" hidden="1"/>
    <col min="3843" max="3844" width="1.68359375" style="71" hidden="1"/>
    <col min="3845" max="3845" width="20.68359375" style="71" hidden="1"/>
    <col min="3846" max="3846" width="1.68359375" style="71" hidden="1"/>
    <col min="3847" max="3847" width="5.68359375" style="71" hidden="1"/>
    <col min="3848" max="3848" width="3.26171875" style="71" hidden="1"/>
    <col min="3849" max="3849" width="11.68359375" style="71" hidden="1"/>
    <col min="3850" max="3850" width="1.68359375" style="71" hidden="1"/>
    <col min="3851" max="3851" width="7.68359375" style="71" hidden="1"/>
    <col min="3852" max="3852" width="3.26171875" style="71" hidden="1"/>
    <col min="3853" max="3853" width="11" style="71" hidden="1"/>
    <col min="3854" max="3854" width="1.68359375" style="71" hidden="1"/>
    <col min="3855" max="3855" width="14.68359375" style="71" hidden="1"/>
    <col min="3856" max="3856" width="10.26171875" style="71" hidden="1"/>
    <col min="3857" max="3857" width="9.26171875" style="71" hidden="1"/>
    <col min="3858" max="3858" width="11.68359375" style="71" hidden="1"/>
    <col min="3859" max="4096" width="9.26171875" style="71" hidden="1"/>
    <col min="4097" max="4097" width="17.26171875" style="71" hidden="1"/>
    <col min="4098" max="4098" width="6.26171875" style="71" hidden="1"/>
    <col min="4099" max="4100" width="1.68359375" style="71" hidden="1"/>
    <col min="4101" max="4101" width="20.68359375" style="71" hidden="1"/>
    <col min="4102" max="4102" width="1.68359375" style="71" hidden="1"/>
    <col min="4103" max="4103" width="5.68359375" style="71" hidden="1"/>
    <col min="4104" max="4104" width="3.26171875" style="71" hidden="1"/>
    <col min="4105" max="4105" width="11.68359375" style="71" hidden="1"/>
    <col min="4106" max="4106" width="1.68359375" style="71" hidden="1"/>
    <col min="4107" max="4107" width="7.68359375" style="71" hidden="1"/>
    <col min="4108" max="4108" width="3.26171875" style="71" hidden="1"/>
    <col min="4109" max="4109" width="11" style="71" hidden="1"/>
    <col min="4110" max="4110" width="1.68359375" style="71" hidden="1"/>
    <col min="4111" max="4111" width="14.68359375" style="71" hidden="1"/>
    <col min="4112" max="4112" width="10.26171875" style="71" hidden="1"/>
    <col min="4113" max="4113" width="9.26171875" style="71" hidden="1"/>
    <col min="4114" max="4114" width="11.68359375" style="71" hidden="1"/>
    <col min="4115" max="4352" width="9.26171875" style="71" hidden="1"/>
    <col min="4353" max="4353" width="17.26171875" style="71" hidden="1"/>
    <col min="4354" max="4354" width="6.26171875" style="71" hidden="1"/>
    <col min="4355" max="4356" width="1.68359375" style="71" hidden="1"/>
    <col min="4357" max="4357" width="20.68359375" style="71" hidden="1"/>
    <col min="4358" max="4358" width="1.68359375" style="71" hidden="1"/>
    <col min="4359" max="4359" width="5.68359375" style="71" hidden="1"/>
    <col min="4360" max="4360" width="3.26171875" style="71" hidden="1"/>
    <col min="4361" max="4361" width="11.68359375" style="71" hidden="1"/>
    <col min="4362" max="4362" width="1.68359375" style="71" hidden="1"/>
    <col min="4363" max="4363" width="7.68359375" style="71" hidden="1"/>
    <col min="4364" max="4364" width="3.26171875" style="71" hidden="1"/>
    <col min="4365" max="4365" width="11" style="71" hidden="1"/>
    <col min="4366" max="4366" width="1.68359375" style="71" hidden="1"/>
    <col min="4367" max="4367" width="14.68359375" style="71" hidden="1"/>
    <col min="4368" max="4368" width="10.26171875" style="71" hidden="1"/>
    <col min="4369" max="4369" width="9.26171875" style="71" hidden="1"/>
    <col min="4370" max="4370" width="11.68359375" style="71" hidden="1"/>
    <col min="4371" max="4608" width="9.26171875" style="71" hidden="1"/>
    <col min="4609" max="4609" width="17.26171875" style="71" hidden="1"/>
    <col min="4610" max="4610" width="6.26171875" style="71" hidden="1"/>
    <col min="4611" max="4612" width="1.68359375" style="71" hidden="1"/>
    <col min="4613" max="4613" width="20.68359375" style="71" hidden="1"/>
    <col min="4614" max="4614" width="1.68359375" style="71" hidden="1"/>
    <col min="4615" max="4615" width="5.68359375" style="71" hidden="1"/>
    <col min="4616" max="4616" width="3.26171875" style="71" hidden="1"/>
    <col min="4617" max="4617" width="11.68359375" style="71" hidden="1"/>
    <col min="4618" max="4618" width="1.68359375" style="71" hidden="1"/>
    <col min="4619" max="4619" width="7.68359375" style="71" hidden="1"/>
    <col min="4620" max="4620" width="3.26171875" style="71" hidden="1"/>
    <col min="4621" max="4621" width="11" style="71" hidden="1"/>
    <col min="4622" max="4622" width="1.68359375" style="71" hidden="1"/>
    <col min="4623" max="4623" width="14.68359375" style="71" hidden="1"/>
    <col min="4624" max="4624" width="10.26171875" style="71" hidden="1"/>
    <col min="4625" max="4625" width="9.26171875" style="71" hidden="1"/>
    <col min="4626" max="4626" width="11.68359375" style="71" hidden="1"/>
    <col min="4627" max="4864" width="9.26171875" style="71" hidden="1"/>
    <col min="4865" max="4865" width="17.26171875" style="71" hidden="1"/>
    <col min="4866" max="4866" width="6.26171875" style="71" hidden="1"/>
    <col min="4867" max="4868" width="1.68359375" style="71" hidden="1"/>
    <col min="4869" max="4869" width="20.68359375" style="71" hidden="1"/>
    <col min="4870" max="4870" width="1.68359375" style="71" hidden="1"/>
    <col min="4871" max="4871" width="5.68359375" style="71" hidden="1"/>
    <col min="4872" max="4872" width="3.26171875" style="71" hidden="1"/>
    <col min="4873" max="4873" width="11.68359375" style="71" hidden="1"/>
    <col min="4874" max="4874" width="1.68359375" style="71" hidden="1"/>
    <col min="4875" max="4875" width="7.68359375" style="71" hidden="1"/>
    <col min="4876" max="4876" width="3.26171875" style="71" hidden="1"/>
    <col min="4877" max="4877" width="11" style="71" hidden="1"/>
    <col min="4878" max="4878" width="1.68359375" style="71" hidden="1"/>
    <col min="4879" max="4879" width="14.68359375" style="71" hidden="1"/>
    <col min="4880" max="4880" width="10.26171875" style="71" hidden="1"/>
    <col min="4881" max="4881" width="9.26171875" style="71" hidden="1"/>
    <col min="4882" max="4882" width="11.68359375" style="71" hidden="1"/>
    <col min="4883" max="5120" width="9.26171875" style="71" hidden="1"/>
    <col min="5121" max="5121" width="17.26171875" style="71" hidden="1"/>
    <col min="5122" max="5122" width="6.26171875" style="71" hidden="1"/>
    <col min="5123" max="5124" width="1.68359375" style="71" hidden="1"/>
    <col min="5125" max="5125" width="20.68359375" style="71" hidden="1"/>
    <col min="5126" max="5126" width="1.68359375" style="71" hidden="1"/>
    <col min="5127" max="5127" width="5.68359375" style="71" hidden="1"/>
    <col min="5128" max="5128" width="3.26171875" style="71" hidden="1"/>
    <col min="5129" max="5129" width="11.68359375" style="71" hidden="1"/>
    <col min="5130" max="5130" width="1.68359375" style="71" hidden="1"/>
    <col min="5131" max="5131" width="7.68359375" style="71" hidden="1"/>
    <col min="5132" max="5132" width="3.26171875" style="71" hidden="1"/>
    <col min="5133" max="5133" width="11" style="71" hidden="1"/>
    <col min="5134" max="5134" width="1.68359375" style="71" hidden="1"/>
    <col min="5135" max="5135" width="14.68359375" style="71" hidden="1"/>
    <col min="5136" max="5136" width="10.26171875" style="71" hidden="1"/>
    <col min="5137" max="5137" width="9.26171875" style="71" hidden="1"/>
    <col min="5138" max="5138" width="11.68359375" style="71" hidden="1"/>
    <col min="5139" max="5376" width="9.26171875" style="71" hidden="1"/>
    <col min="5377" max="5377" width="17.26171875" style="71" hidden="1"/>
    <col min="5378" max="5378" width="6.26171875" style="71" hidden="1"/>
    <col min="5379" max="5380" width="1.68359375" style="71" hidden="1"/>
    <col min="5381" max="5381" width="20.68359375" style="71" hidden="1"/>
    <col min="5382" max="5382" width="1.68359375" style="71" hidden="1"/>
    <col min="5383" max="5383" width="5.68359375" style="71" hidden="1"/>
    <col min="5384" max="5384" width="3.26171875" style="71" hidden="1"/>
    <col min="5385" max="5385" width="11.68359375" style="71" hidden="1"/>
    <col min="5386" max="5386" width="1.68359375" style="71" hidden="1"/>
    <col min="5387" max="5387" width="7.68359375" style="71" hidden="1"/>
    <col min="5388" max="5388" width="3.26171875" style="71" hidden="1"/>
    <col min="5389" max="5389" width="11" style="71" hidden="1"/>
    <col min="5390" max="5390" width="1.68359375" style="71" hidden="1"/>
    <col min="5391" max="5391" width="14.68359375" style="71" hidden="1"/>
    <col min="5392" max="5392" width="10.26171875" style="71" hidden="1"/>
    <col min="5393" max="5393" width="9.26171875" style="71" hidden="1"/>
    <col min="5394" max="5394" width="11.68359375" style="71" hidden="1"/>
    <col min="5395" max="5632" width="9.26171875" style="71" hidden="1"/>
    <col min="5633" max="5633" width="17.26171875" style="71" hidden="1"/>
    <col min="5634" max="5634" width="6.26171875" style="71" hidden="1"/>
    <col min="5635" max="5636" width="1.68359375" style="71" hidden="1"/>
    <col min="5637" max="5637" width="20.68359375" style="71" hidden="1"/>
    <col min="5638" max="5638" width="1.68359375" style="71" hidden="1"/>
    <col min="5639" max="5639" width="5.68359375" style="71" hidden="1"/>
    <col min="5640" max="5640" width="3.26171875" style="71" hidden="1"/>
    <col min="5641" max="5641" width="11.68359375" style="71" hidden="1"/>
    <col min="5642" max="5642" width="1.68359375" style="71" hidden="1"/>
    <col min="5643" max="5643" width="7.68359375" style="71" hidden="1"/>
    <col min="5644" max="5644" width="3.26171875" style="71" hidden="1"/>
    <col min="5645" max="5645" width="11" style="71" hidden="1"/>
    <col min="5646" max="5646" width="1.68359375" style="71" hidden="1"/>
    <col min="5647" max="5647" width="14.68359375" style="71" hidden="1"/>
    <col min="5648" max="5648" width="10.26171875" style="71" hidden="1"/>
    <col min="5649" max="5649" width="9.26171875" style="71" hidden="1"/>
    <col min="5650" max="5650" width="11.68359375" style="71" hidden="1"/>
    <col min="5651" max="5888" width="9.26171875" style="71" hidden="1"/>
    <col min="5889" max="5889" width="17.26171875" style="71" hidden="1"/>
    <col min="5890" max="5890" width="6.26171875" style="71" hidden="1"/>
    <col min="5891" max="5892" width="1.68359375" style="71" hidden="1"/>
    <col min="5893" max="5893" width="20.68359375" style="71" hidden="1"/>
    <col min="5894" max="5894" width="1.68359375" style="71" hidden="1"/>
    <col min="5895" max="5895" width="5.68359375" style="71" hidden="1"/>
    <col min="5896" max="5896" width="3.26171875" style="71" hidden="1"/>
    <col min="5897" max="5897" width="11.68359375" style="71" hidden="1"/>
    <col min="5898" max="5898" width="1.68359375" style="71" hidden="1"/>
    <col min="5899" max="5899" width="7.68359375" style="71" hidden="1"/>
    <col min="5900" max="5900" width="3.26171875" style="71" hidden="1"/>
    <col min="5901" max="5901" width="11" style="71" hidden="1"/>
    <col min="5902" max="5902" width="1.68359375" style="71" hidden="1"/>
    <col min="5903" max="5903" width="14.68359375" style="71" hidden="1"/>
    <col min="5904" max="5904" width="10.26171875" style="71" hidden="1"/>
    <col min="5905" max="5905" width="9.26171875" style="71" hidden="1"/>
    <col min="5906" max="5906" width="11.68359375" style="71" hidden="1"/>
    <col min="5907" max="6144" width="9.26171875" style="71" hidden="1"/>
    <col min="6145" max="6145" width="17.26171875" style="71" hidden="1"/>
    <col min="6146" max="6146" width="6.26171875" style="71" hidden="1"/>
    <col min="6147" max="6148" width="1.68359375" style="71" hidden="1"/>
    <col min="6149" max="6149" width="20.68359375" style="71" hidden="1"/>
    <col min="6150" max="6150" width="1.68359375" style="71" hidden="1"/>
    <col min="6151" max="6151" width="5.68359375" style="71" hidden="1"/>
    <col min="6152" max="6152" width="3.26171875" style="71" hidden="1"/>
    <col min="6153" max="6153" width="11.68359375" style="71" hidden="1"/>
    <col min="6154" max="6154" width="1.68359375" style="71" hidden="1"/>
    <col min="6155" max="6155" width="7.68359375" style="71" hidden="1"/>
    <col min="6156" max="6156" width="3.26171875" style="71" hidden="1"/>
    <col min="6157" max="6157" width="11" style="71" hidden="1"/>
    <col min="6158" max="6158" width="1.68359375" style="71" hidden="1"/>
    <col min="6159" max="6159" width="14.68359375" style="71" hidden="1"/>
    <col min="6160" max="6160" width="10.26171875" style="71" hidden="1"/>
    <col min="6161" max="6161" width="9.26171875" style="71" hidden="1"/>
    <col min="6162" max="6162" width="11.68359375" style="71" hidden="1"/>
    <col min="6163" max="6400" width="9.26171875" style="71" hidden="1"/>
    <col min="6401" max="6401" width="17.26171875" style="71" hidden="1"/>
    <col min="6402" max="6402" width="6.26171875" style="71" hidden="1"/>
    <col min="6403" max="6404" width="1.68359375" style="71" hidden="1"/>
    <col min="6405" max="6405" width="20.68359375" style="71" hidden="1"/>
    <col min="6406" max="6406" width="1.68359375" style="71" hidden="1"/>
    <col min="6407" max="6407" width="5.68359375" style="71" hidden="1"/>
    <col min="6408" max="6408" width="3.26171875" style="71" hidden="1"/>
    <col min="6409" max="6409" width="11.68359375" style="71" hidden="1"/>
    <col min="6410" max="6410" width="1.68359375" style="71" hidden="1"/>
    <col min="6411" max="6411" width="7.68359375" style="71" hidden="1"/>
    <col min="6412" max="6412" width="3.26171875" style="71" hidden="1"/>
    <col min="6413" max="6413" width="11" style="71" hidden="1"/>
    <col min="6414" max="6414" width="1.68359375" style="71" hidden="1"/>
    <col min="6415" max="6415" width="14.68359375" style="71" hidden="1"/>
    <col min="6416" max="6416" width="10.26171875" style="71" hidden="1"/>
    <col min="6417" max="6417" width="9.26171875" style="71" hidden="1"/>
    <col min="6418" max="6418" width="11.68359375" style="71" hidden="1"/>
    <col min="6419" max="6656" width="9.26171875" style="71" hidden="1"/>
    <col min="6657" max="6657" width="17.26171875" style="71" hidden="1"/>
    <col min="6658" max="6658" width="6.26171875" style="71" hidden="1"/>
    <col min="6659" max="6660" width="1.68359375" style="71" hidden="1"/>
    <col min="6661" max="6661" width="20.68359375" style="71" hidden="1"/>
    <col min="6662" max="6662" width="1.68359375" style="71" hidden="1"/>
    <col min="6663" max="6663" width="5.68359375" style="71" hidden="1"/>
    <col min="6664" max="6664" width="3.26171875" style="71" hidden="1"/>
    <col min="6665" max="6665" width="11.68359375" style="71" hidden="1"/>
    <col min="6666" max="6666" width="1.68359375" style="71" hidden="1"/>
    <col min="6667" max="6667" width="7.68359375" style="71" hidden="1"/>
    <col min="6668" max="6668" width="3.26171875" style="71" hidden="1"/>
    <col min="6669" max="6669" width="11" style="71" hidden="1"/>
    <col min="6670" max="6670" width="1.68359375" style="71" hidden="1"/>
    <col min="6671" max="6671" width="14.68359375" style="71" hidden="1"/>
    <col min="6672" max="6672" width="10.26171875" style="71" hidden="1"/>
    <col min="6673" max="6673" width="9.26171875" style="71" hidden="1"/>
    <col min="6674" max="6674" width="11.68359375" style="71" hidden="1"/>
    <col min="6675" max="6912" width="9.26171875" style="71" hidden="1"/>
    <col min="6913" max="6913" width="17.26171875" style="71" hidden="1"/>
    <col min="6914" max="6914" width="6.26171875" style="71" hidden="1"/>
    <col min="6915" max="6916" width="1.68359375" style="71" hidden="1"/>
    <col min="6917" max="6917" width="20.68359375" style="71" hidden="1"/>
    <col min="6918" max="6918" width="1.68359375" style="71" hidden="1"/>
    <col min="6919" max="6919" width="5.68359375" style="71" hidden="1"/>
    <col min="6920" max="6920" width="3.26171875" style="71" hidden="1"/>
    <col min="6921" max="6921" width="11.68359375" style="71" hidden="1"/>
    <col min="6922" max="6922" width="1.68359375" style="71" hidden="1"/>
    <col min="6923" max="6923" width="7.68359375" style="71" hidden="1"/>
    <col min="6924" max="6924" width="3.26171875" style="71" hidden="1"/>
    <col min="6925" max="6925" width="11" style="71" hidden="1"/>
    <col min="6926" max="6926" width="1.68359375" style="71" hidden="1"/>
    <col min="6927" max="6927" width="14.68359375" style="71" hidden="1"/>
    <col min="6928" max="6928" width="10.26171875" style="71" hidden="1"/>
    <col min="6929" max="6929" width="9.26171875" style="71" hidden="1"/>
    <col min="6930" max="6930" width="11.68359375" style="71" hidden="1"/>
    <col min="6931" max="7168" width="9.26171875" style="71" hidden="1"/>
    <col min="7169" max="7169" width="17.26171875" style="71" hidden="1"/>
    <col min="7170" max="7170" width="6.26171875" style="71" hidden="1"/>
    <col min="7171" max="7172" width="1.68359375" style="71" hidden="1"/>
    <col min="7173" max="7173" width="20.68359375" style="71" hidden="1"/>
    <col min="7174" max="7174" width="1.68359375" style="71" hidden="1"/>
    <col min="7175" max="7175" width="5.68359375" style="71" hidden="1"/>
    <col min="7176" max="7176" width="3.26171875" style="71" hidden="1"/>
    <col min="7177" max="7177" width="11.68359375" style="71" hidden="1"/>
    <col min="7178" max="7178" width="1.68359375" style="71" hidden="1"/>
    <col min="7179" max="7179" width="7.68359375" style="71" hidden="1"/>
    <col min="7180" max="7180" width="3.26171875" style="71" hidden="1"/>
    <col min="7181" max="7181" width="11" style="71" hidden="1"/>
    <col min="7182" max="7182" width="1.68359375" style="71" hidden="1"/>
    <col min="7183" max="7183" width="14.68359375" style="71" hidden="1"/>
    <col min="7184" max="7184" width="10.26171875" style="71" hidden="1"/>
    <col min="7185" max="7185" width="9.26171875" style="71" hidden="1"/>
    <col min="7186" max="7186" width="11.68359375" style="71" hidden="1"/>
    <col min="7187" max="7424" width="9.26171875" style="71" hidden="1"/>
    <col min="7425" max="7425" width="17.26171875" style="71" hidden="1"/>
    <col min="7426" max="7426" width="6.26171875" style="71" hidden="1"/>
    <col min="7427" max="7428" width="1.68359375" style="71" hidden="1"/>
    <col min="7429" max="7429" width="20.68359375" style="71" hidden="1"/>
    <col min="7430" max="7430" width="1.68359375" style="71" hidden="1"/>
    <col min="7431" max="7431" width="5.68359375" style="71" hidden="1"/>
    <col min="7432" max="7432" width="3.26171875" style="71" hidden="1"/>
    <col min="7433" max="7433" width="11.68359375" style="71" hidden="1"/>
    <col min="7434" max="7434" width="1.68359375" style="71" hidden="1"/>
    <col min="7435" max="7435" width="7.68359375" style="71" hidden="1"/>
    <col min="7436" max="7436" width="3.26171875" style="71" hidden="1"/>
    <col min="7437" max="7437" width="11" style="71" hidden="1"/>
    <col min="7438" max="7438" width="1.68359375" style="71" hidden="1"/>
    <col min="7439" max="7439" width="14.68359375" style="71" hidden="1"/>
    <col min="7440" max="7440" width="10.26171875" style="71" hidden="1"/>
    <col min="7441" max="7441" width="9.26171875" style="71" hidden="1"/>
    <col min="7442" max="7442" width="11.68359375" style="71" hidden="1"/>
    <col min="7443" max="7680" width="9.26171875" style="71" hidden="1"/>
    <col min="7681" max="7681" width="17.26171875" style="71" hidden="1"/>
    <col min="7682" max="7682" width="6.26171875" style="71" hidden="1"/>
    <col min="7683" max="7684" width="1.68359375" style="71" hidden="1"/>
    <col min="7685" max="7685" width="20.68359375" style="71" hidden="1"/>
    <col min="7686" max="7686" width="1.68359375" style="71" hidden="1"/>
    <col min="7687" max="7687" width="5.68359375" style="71" hidden="1"/>
    <col min="7688" max="7688" width="3.26171875" style="71" hidden="1"/>
    <col min="7689" max="7689" width="11.68359375" style="71" hidden="1"/>
    <col min="7690" max="7690" width="1.68359375" style="71" hidden="1"/>
    <col min="7691" max="7691" width="7.68359375" style="71" hidden="1"/>
    <col min="7692" max="7692" width="3.26171875" style="71" hidden="1"/>
    <col min="7693" max="7693" width="11" style="71" hidden="1"/>
    <col min="7694" max="7694" width="1.68359375" style="71" hidden="1"/>
    <col min="7695" max="7695" width="14.68359375" style="71" hidden="1"/>
    <col min="7696" max="7696" width="10.26171875" style="71" hidden="1"/>
    <col min="7697" max="7697" width="9.26171875" style="71" hidden="1"/>
    <col min="7698" max="7698" width="11.68359375" style="71" hidden="1"/>
    <col min="7699" max="7936" width="9.26171875" style="71" hidden="1"/>
    <col min="7937" max="7937" width="17.26171875" style="71" hidden="1"/>
    <col min="7938" max="7938" width="6.26171875" style="71" hidden="1"/>
    <col min="7939" max="7940" width="1.68359375" style="71" hidden="1"/>
    <col min="7941" max="7941" width="20.68359375" style="71" hidden="1"/>
    <col min="7942" max="7942" width="1.68359375" style="71" hidden="1"/>
    <col min="7943" max="7943" width="5.68359375" style="71" hidden="1"/>
    <col min="7944" max="7944" width="3.26171875" style="71" hidden="1"/>
    <col min="7945" max="7945" width="11.68359375" style="71" hidden="1"/>
    <col min="7946" max="7946" width="1.68359375" style="71" hidden="1"/>
    <col min="7947" max="7947" width="7.68359375" style="71" hidden="1"/>
    <col min="7948" max="7948" width="3.26171875" style="71" hidden="1"/>
    <col min="7949" max="7949" width="11" style="71" hidden="1"/>
    <col min="7950" max="7950" width="1.68359375" style="71" hidden="1"/>
    <col min="7951" max="7951" width="14.68359375" style="71" hidden="1"/>
    <col min="7952" max="7952" width="10.26171875" style="71" hidden="1"/>
    <col min="7953" max="7953" width="9.26171875" style="71" hidden="1"/>
    <col min="7954" max="7954" width="11.68359375" style="71" hidden="1"/>
    <col min="7955" max="8192" width="9.26171875" style="71" hidden="1"/>
    <col min="8193" max="8193" width="17.26171875" style="71" hidden="1"/>
    <col min="8194" max="8194" width="6.26171875" style="71" hidden="1"/>
    <col min="8195" max="8196" width="1.68359375" style="71" hidden="1"/>
    <col min="8197" max="8197" width="20.68359375" style="71" hidden="1"/>
    <col min="8198" max="8198" width="1.68359375" style="71" hidden="1"/>
    <col min="8199" max="8199" width="5.68359375" style="71" hidden="1"/>
    <col min="8200" max="8200" width="3.26171875" style="71" hidden="1"/>
    <col min="8201" max="8201" width="11.68359375" style="71" hidden="1"/>
    <col min="8202" max="8202" width="1.68359375" style="71" hidden="1"/>
    <col min="8203" max="8203" width="7.68359375" style="71" hidden="1"/>
    <col min="8204" max="8204" width="3.26171875" style="71" hidden="1"/>
    <col min="8205" max="8205" width="11" style="71" hidden="1"/>
    <col min="8206" max="8206" width="1.68359375" style="71" hidden="1"/>
    <col min="8207" max="8207" width="14.68359375" style="71" hidden="1"/>
    <col min="8208" max="8208" width="10.26171875" style="71" hidden="1"/>
    <col min="8209" max="8209" width="9.26171875" style="71" hidden="1"/>
    <col min="8210" max="8210" width="11.68359375" style="71" hidden="1"/>
    <col min="8211" max="8448" width="9.26171875" style="71" hidden="1"/>
    <col min="8449" max="8449" width="17.26171875" style="71" hidden="1"/>
    <col min="8450" max="8450" width="6.26171875" style="71" hidden="1"/>
    <col min="8451" max="8452" width="1.68359375" style="71" hidden="1"/>
    <col min="8453" max="8453" width="20.68359375" style="71" hidden="1"/>
    <col min="8454" max="8454" width="1.68359375" style="71" hidden="1"/>
    <col min="8455" max="8455" width="5.68359375" style="71" hidden="1"/>
    <col min="8456" max="8456" width="3.26171875" style="71" hidden="1"/>
    <col min="8457" max="8457" width="11.68359375" style="71" hidden="1"/>
    <col min="8458" max="8458" width="1.68359375" style="71" hidden="1"/>
    <col min="8459" max="8459" width="7.68359375" style="71" hidden="1"/>
    <col min="8460" max="8460" width="3.26171875" style="71" hidden="1"/>
    <col min="8461" max="8461" width="11" style="71" hidden="1"/>
    <col min="8462" max="8462" width="1.68359375" style="71" hidden="1"/>
    <col min="8463" max="8463" width="14.68359375" style="71" hidden="1"/>
    <col min="8464" max="8464" width="10.26171875" style="71" hidden="1"/>
    <col min="8465" max="8465" width="9.26171875" style="71" hidden="1"/>
    <col min="8466" max="8466" width="11.68359375" style="71" hidden="1"/>
    <col min="8467" max="8704" width="9.26171875" style="71" hidden="1"/>
    <col min="8705" max="8705" width="17.26171875" style="71" hidden="1"/>
    <col min="8706" max="8706" width="6.26171875" style="71" hidden="1"/>
    <col min="8707" max="8708" width="1.68359375" style="71" hidden="1"/>
    <col min="8709" max="8709" width="20.68359375" style="71" hidden="1"/>
    <col min="8710" max="8710" width="1.68359375" style="71" hidden="1"/>
    <col min="8711" max="8711" width="5.68359375" style="71" hidden="1"/>
    <col min="8712" max="8712" width="3.26171875" style="71" hidden="1"/>
    <col min="8713" max="8713" width="11.68359375" style="71" hidden="1"/>
    <col min="8714" max="8714" width="1.68359375" style="71" hidden="1"/>
    <col min="8715" max="8715" width="7.68359375" style="71" hidden="1"/>
    <col min="8716" max="8716" width="3.26171875" style="71" hidden="1"/>
    <col min="8717" max="8717" width="11" style="71" hidden="1"/>
    <col min="8718" max="8718" width="1.68359375" style="71" hidden="1"/>
    <col min="8719" max="8719" width="14.68359375" style="71" hidden="1"/>
    <col min="8720" max="8720" width="10.26171875" style="71" hidden="1"/>
    <col min="8721" max="8721" width="9.26171875" style="71" hidden="1"/>
    <col min="8722" max="8722" width="11.68359375" style="71" hidden="1"/>
    <col min="8723" max="8960" width="9.26171875" style="71" hidden="1"/>
    <col min="8961" max="8961" width="17.26171875" style="71" hidden="1"/>
    <col min="8962" max="8962" width="6.26171875" style="71" hidden="1"/>
    <col min="8963" max="8964" width="1.68359375" style="71" hidden="1"/>
    <col min="8965" max="8965" width="20.68359375" style="71" hidden="1"/>
    <col min="8966" max="8966" width="1.68359375" style="71" hidden="1"/>
    <col min="8967" max="8967" width="5.68359375" style="71" hidden="1"/>
    <col min="8968" max="8968" width="3.26171875" style="71" hidden="1"/>
    <col min="8969" max="8969" width="11.68359375" style="71" hidden="1"/>
    <col min="8970" max="8970" width="1.68359375" style="71" hidden="1"/>
    <col min="8971" max="8971" width="7.68359375" style="71" hidden="1"/>
    <col min="8972" max="8972" width="3.26171875" style="71" hidden="1"/>
    <col min="8973" max="8973" width="11" style="71" hidden="1"/>
    <col min="8974" max="8974" width="1.68359375" style="71" hidden="1"/>
    <col min="8975" max="8975" width="14.68359375" style="71" hidden="1"/>
    <col min="8976" max="8976" width="10.26171875" style="71" hidden="1"/>
    <col min="8977" max="8977" width="9.26171875" style="71" hidden="1"/>
    <col min="8978" max="8978" width="11.68359375" style="71" hidden="1"/>
    <col min="8979" max="9216" width="9.26171875" style="71" hidden="1"/>
    <col min="9217" max="9217" width="17.26171875" style="71" hidden="1"/>
    <col min="9218" max="9218" width="6.26171875" style="71" hidden="1"/>
    <col min="9219" max="9220" width="1.68359375" style="71" hidden="1"/>
    <col min="9221" max="9221" width="20.68359375" style="71" hidden="1"/>
    <col min="9222" max="9222" width="1.68359375" style="71" hidden="1"/>
    <col min="9223" max="9223" width="5.68359375" style="71" hidden="1"/>
    <col min="9224" max="9224" width="3.26171875" style="71" hidden="1"/>
    <col min="9225" max="9225" width="11.68359375" style="71" hidden="1"/>
    <col min="9226" max="9226" width="1.68359375" style="71" hidden="1"/>
    <col min="9227" max="9227" width="7.68359375" style="71" hidden="1"/>
    <col min="9228" max="9228" width="3.26171875" style="71" hidden="1"/>
    <col min="9229" max="9229" width="11" style="71" hidden="1"/>
    <col min="9230" max="9230" width="1.68359375" style="71" hidden="1"/>
    <col min="9231" max="9231" width="14.68359375" style="71" hidden="1"/>
    <col min="9232" max="9232" width="10.26171875" style="71" hidden="1"/>
    <col min="9233" max="9233" width="9.26171875" style="71" hidden="1"/>
    <col min="9234" max="9234" width="11.68359375" style="71" hidden="1"/>
    <col min="9235" max="9472" width="9.26171875" style="71" hidden="1"/>
    <col min="9473" max="9473" width="17.26171875" style="71" hidden="1"/>
    <col min="9474" max="9474" width="6.26171875" style="71" hidden="1"/>
    <col min="9475" max="9476" width="1.68359375" style="71" hidden="1"/>
    <col min="9477" max="9477" width="20.68359375" style="71" hidden="1"/>
    <col min="9478" max="9478" width="1.68359375" style="71" hidden="1"/>
    <col min="9479" max="9479" width="5.68359375" style="71" hidden="1"/>
    <col min="9480" max="9480" width="3.26171875" style="71" hidden="1"/>
    <col min="9481" max="9481" width="11.68359375" style="71" hidden="1"/>
    <col min="9482" max="9482" width="1.68359375" style="71" hidden="1"/>
    <col min="9483" max="9483" width="7.68359375" style="71" hidden="1"/>
    <col min="9484" max="9484" width="3.26171875" style="71" hidden="1"/>
    <col min="9485" max="9485" width="11" style="71" hidden="1"/>
    <col min="9486" max="9486" width="1.68359375" style="71" hidden="1"/>
    <col min="9487" max="9487" width="14.68359375" style="71" hidden="1"/>
    <col min="9488" max="9488" width="10.26171875" style="71" hidden="1"/>
    <col min="9489" max="9489" width="9.26171875" style="71" hidden="1"/>
    <col min="9490" max="9490" width="11.68359375" style="71" hidden="1"/>
    <col min="9491" max="9728" width="9.26171875" style="71" hidden="1"/>
    <col min="9729" max="9729" width="17.26171875" style="71" hidden="1"/>
    <col min="9730" max="9730" width="6.26171875" style="71" hidden="1"/>
    <col min="9731" max="9732" width="1.68359375" style="71" hidden="1"/>
    <col min="9733" max="9733" width="20.68359375" style="71" hidden="1"/>
    <col min="9734" max="9734" width="1.68359375" style="71" hidden="1"/>
    <col min="9735" max="9735" width="5.68359375" style="71" hidden="1"/>
    <col min="9736" max="9736" width="3.26171875" style="71" hidden="1"/>
    <col min="9737" max="9737" width="11.68359375" style="71" hidden="1"/>
    <col min="9738" max="9738" width="1.68359375" style="71" hidden="1"/>
    <col min="9739" max="9739" width="7.68359375" style="71" hidden="1"/>
    <col min="9740" max="9740" width="3.26171875" style="71" hidden="1"/>
    <col min="9741" max="9741" width="11" style="71" hidden="1"/>
    <col min="9742" max="9742" width="1.68359375" style="71" hidden="1"/>
    <col min="9743" max="9743" width="14.68359375" style="71" hidden="1"/>
    <col min="9744" max="9744" width="10.26171875" style="71" hidden="1"/>
    <col min="9745" max="9745" width="9.26171875" style="71" hidden="1"/>
    <col min="9746" max="9746" width="11.68359375" style="71" hidden="1"/>
    <col min="9747" max="9984" width="9.26171875" style="71" hidden="1"/>
    <col min="9985" max="9985" width="17.26171875" style="71" hidden="1"/>
    <col min="9986" max="9986" width="6.26171875" style="71" hidden="1"/>
    <col min="9987" max="9988" width="1.68359375" style="71" hidden="1"/>
    <col min="9989" max="9989" width="20.68359375" style="71" hidden="1"/>
    <col min="9990" max="9990" width="1.68359375" style="71" hidden="1"/>
    <col min="9991" max="9991" width="5.68359375" style="71" hidden="1"/>
    <col min="9992" max="9992" width="3.26171875" style="71" hidden="1"/>
    <col min="9993" max="9993" width="11.68359375" style="71" hidden="1"/>
    <col min="9994" max="9994" width="1.68359375" style="71" hidden="1"/>
    <col min="9995" max="9995" width="7.68359375" style="71" hidden="1"/>
    <col min="9996" max="9996" width="3.26171875" style="71" hidden="1"/>
    <col min="9997" max="9997" width="11" style="71" hidden="1"/>
    <col min="9998" max="9998" width="1.68359375" style="71" hidden="1"/>
    <col min="9999" max="9999" width="14.68359375" style="71" hidden="1"/>
    <col min="10000" max="10000" width="10.26171875" style="71" hidden="1"/>
    <col min="10001" max="10001" width="9.26171875" style="71" hidden="1"/>
    <col min="10002" max="10002" width="11.68359375" style="71" hidden="1"/>
    <col min="10003" max="10240" width="9.26171875" style="71" hidden="1"/>
    <col min="10241" max="10241" width="17.26171875" style="71" hidden="1"/>
    <col min="10242" max="10242" width="6.26171875" style="71" hidden="1"/>
    <col min="10243" max="10244" width="1.68359375" style="71" hidden="1"/>
    <col min="10245" max="10245" width="20.68359375" style="71" hidden="1"/>
    <col min="10246" max="10246" width="1.68359375" style="71" hidden="1"/>
    <col min="10247" max="10247" width="5.68359375" style="71" hidden="1"/>
    <col min="10248" max="10248" width="3.26171875" style="71" hidden="1"/>
    <col min="10249" max="10249" width="11.68359375" style="71" hidden="1"/>
    <col min="10250" max="10250" width="1.68359375" style="71" hidden="1"/>
    <col min="10251" max="10251" width="7.68359375" style="71" hidden="1"/>
    <col min="10252" max="10252" width="3.26171875" style="71" hidden="1"/>
    <col min="10253" max="10253" width="11" style="71" hidden="1"/>
    <col min="10254" max="10254" width="1.68359375" style="71" hidden="1"/>
    <col min="10255" max="10255" width="14.68359375" style="71" hidden="1"/>
    <col min="10256" max="10256" width="10.26171875" style="71" hidden="1"/>
    <col min="10257" max="10257" width="9.26171875" style="71" hidden="1"/>
    <col min="10258" max="10258" width="11.68359375" style="71" hidden="1"/>
    <col min="10259" max="10496" width="9.26171875" style="71" hidden="1"/>
    <col min="10497" max="10497" width="17.26171875" style="71" hidden="1"/>
    <col min="10498" max="10498" width="6.26171875" style="71" hidden="1"/>
    <col min="10499" max="10500" width="1.68359375" style="71" hidden="1"/>
    <col min="10501" max="10501" width="20.68359375" style="71" hidden="1"/>
    <col min="10502" max="10502" width="1.68359375" style="71" hidden="1"/>
    <col min="10503" max="10503" width="5.68359375" style="71" hidden="1"/>
    <col min="10504" max="10504" width="3.26171875" style="71" hidden="1"/>
    <col min="10505" max="10505" width="11.68359375" style="71" hidden="1"/>
    <col min="10506" max="10506" width="1.68359375" style="71" hidden="1"/>
    <col min="10507" max="10507" width="7.68359375" style="71" hidden="1"/>
    <col min="10508" max="10508" width="3.26171875" style="71" hidden="1"/>
    <col min="10509" max="10509" width="11" style="71" hidden="1"/>
    <col min="10510" max="10510" width="1.68359375" style="71" hidden="1"/>
    <col min="10511" max="10511" width="14.68359375" style="71" hidden="1"/>
    <col min="10512" max="10512" width="10.26171875" style="71" hidden="1"/>
    <col min="10513" max="10513" width="9.26171875" style="71" hidden="1"/>
    <col min="10514" max="10514" width="11.68359375" style="71" hidden="1"/>
    <col min="10515" max="10752" width="9.26171875" style="71" hidden="1"/>
    <col min="10753" max="10753" width="17.26171875" style="71" hidden="1"/>
    <col min="10754" max="10754" width="6.26171875" style="71" hidden="1"/>
    <col min="10755" max="10756" width="1.68359375" style="71" hidden="1"/>
    <col min="10757" max="10757" width="20.68359375" style="71" hidden="1"/>
    <col min="10758" max="10758" width="1.68359375" style="71" hidden="1"/>
    <col min="10759" max="10759" width="5.68359375" style="71" hidden="1"/>
    <col min="10760" max="10760" width="3.26171875" style="71" hidden="1"/>
    <col min="10761" max="10761" width="11.68359375" style="71" hidden="1"/>
    <col min="10762" max="10762" width="1.68359375" style="71" hidden="1"/>
    <col min="10763" max="10763" width="7.68359375" style="71" hidden="1"/>
    <col min="10764" max="10764" width="3.26171875" style="71" hidden="1"/>
    <col min="10765" max="10765" width="11" style="71" hidden="1"/>
    <col min="10766" max="10766" width="1.68359375" style="71" hidden="1"/>
    <col min="10767" max="10767" width="14.68359375" style="71" hidden="1"/>
    <col min="10768" max="10768" width="10.26171875" style="71" hidden="1"/>
    <col min="10769" max="10769" width="9.26171875" style="71" hidden="1"/>
    <col min="10770" max="10770" width="11.68359375" style="71" hidden="1"/>
    <col min="10771" max="11008" width="9.26171875" style="71" hidden="1"/>
    <col min="11009" max="11009" width="17.26171875" style="71" hidden="1"/>
    <col min="11010" max="11010" width="6.26171875" style="71" hidden="1"/>
    <col min="11011" max="11012" width="1.68359375" style="71" hidden="1"/>
    <col min="11013" max="11013" width="20.68359375" style="71" hidden="1"/>
    <col min="11014" max="11014" width="1.68359375" style="71" hidden="1"/>
    <col min="11015" max="11015" width="5.68359375" style="71" hidden="1"/>
    <col min="11016" max="11016" width="3.26171875" style="71" hidden="1"/>
    <col min="11017" max="11017" width="11.68359375" style="71" hidden="1"/>
    <col min="11018" max="11018" width="1.68359375" style="71" hidden="1"/>
    <col min="11019" max="11019" width="7.68359375" style="71" hidden="1"/>
    <col min="11020" max="11020" width="3.26171875" style="71" hidden="1"/>
    <col min="11021" max="11021" width="11" style="71" hidden="1"/>
    <col min="11022" max="11022" width="1.68359375" style="71" hidden="1"/>
    <col min="11023" max="11023" width="14.68359375" style="71" hidden="1"/>
    <col min="11024" max="11024" width="10.26171875" style="71" hidden="1"/>
    <col min="11025" max="11025" width="9.26171875" style="71" hidden="1"/>
    <col min="11026" max="11026" width="11.68359375" style="71" hidden="1"/>
    <col min="11027" max="11264" width="9.26171875" style="71" hidden="1"/>
    <col min="11265" max="11265" width="17.26171875" style="71" hidden="1"/>
    <col min="11266" max="11266" width="6.26171875" style="71" hidden="1"/>
    <col min="11267" max="11268" width="1.68359375" style="71" hidden="1"/>
    <col min="11269" max="11269" width="20.68359375" style="71" hidden="1"/>
    <col min="11270" max="11270" width="1.68359375" style="71" hidden="1"/>
    <col min="11271" max="11271" width="5.68359375" style="71" hidden="1"/>
    <col min="11272" max="11272" width="3.26171875" style="71" hidden="1"/>
    <col min="11273" max="11273" width="11.68359375" style="71" hidden="1"/>
    <col min="11274" max="11274" width="1.68359375" style="71" hidden="1"/>
    <col min="11275" max="11275" width="7.68359375" style="71" hidden="1"/>
    <col min="11276" max="11276" width="3.26171875" style="71" hidden="1"/>
    <col min="11277" max="11277" width="11" style="71" hidden="1"/>
    <col min="11278" max="11278" width="1.68359375" style="71" hidden="1"/>
    <col min="11279" max="11279" width="14.68359375" style="71" hidden="1"/>
    <col min="11280" max="11280" width="10.26171875" style="71" hidden="1"/>
    <col min="11281" max="11281" width="9.26171875" style="71" hidden="1"/>
    <col min="11282" max="11282" width="11.68359375" style="71" hidden="1"/>
    <col min="11283" max="11520" width="9.26171875" style="71" hidden="1"/>
    <col min="11521" max="11521" width="17.26171875" style="71" hidden="1"/>
    <col min="11522" max="11522" width="6.26171875" style="71" hidden="1"/>
    <col min="11523" max="11524" width="1.68359375" style="71" hidden="1"/>
    <col min="11525" max="11525" width="20.68359375" style="71" hidden="1"/>
    <col min="11526" max="11526" width="1.68359375" style="71" hidden="1"/>
    <col min="11527" max="11527" width="5.68359375" style="71" hidden="1"/>
    <col min="11528" max="11528" width="3.26171875" style="71" hidden="1"/>
    <col min="11529" max="11529" width="11.68359375" style="71" hidden="1"/>
    <col min="11530" max="11530" width="1.68359375" style="71" hidden="1"/>
    <col min="11531" max="11531" width="7.68359375" style="71" hidden="1"/>
    <col min="11532" max="11532" width="3.26171875" style="71" hidden="1"/>
    <col min="11533" max="11533" width="11" style="71" hidden="1"/>
    <col min="11534" max="11534" width="1.68359375" style="71" hidden="1"/>
    <col min="11535" max="11535" width="14.68359375" style="71" hidden="1"/>
    <col min="11536" max="11536" width="10.26171875" style="71" hidden="1"/>
    <col min="11537" max="11537" width="9.26171875" style="71" hidden="1"/>
    <col min="11538" max="11538" width="11.68359375" style="71" hidden="1"/>
    <col min="11539" max="11776" width="9.26171875" style="71" hidden="1"/>
    <col min="11777" max="11777" width="17.26171875" style="71" hidden="1"/>
    <col min="11778" max="11778" width="6.26171875" style="71" hidden="1"/>
    <col min="11779" max="11780" width="1.68359375" style="71" hidden="1"/>
    <col min="11781" max="11781" width="20.68359375" style="71" hidden="1"/>
    <col min="11782" max="11782" width="1.68359375" style="71" hidden="1"/>
    <col min="11783" max="11783" width="5.68359375" style="71" hidden="1"/>
    <col min="11784" max="11784" width="3.26171875" style="71" hidden="1"/>
    <col min="11785" max="11785" width="11.68359375" style="71" hidden="1"/>
    <col min="11786" max="11786" width="1.68359375" style="71" hidden="1"/>
    <col min="11787" max="11787" width="7.68359375" style="71" hidden="1"/>
    <col min="11788" max="11788" width="3.26171875" style="71" hidden="1"/>
    <col min="11789" max="11789" width="11" style="71" hidden="1"/>
    <col min="11790" max="11790" width="1.68359375" style="71" hidden="1"/>
    <col min="11791" max="11791" width="14.68359375" style="71" hidden="1"/>
    <col min="11792" max="11792" width="10.26171875" style="71" hidden="1"/>
    <col min="11793" max="11793" width="9.26171875" style="71" hidden="1"/>
    <col min="11794" max="11794" width="11.68359375" style="71" hidden="1"/>
    <col min="11795" max="12032" width="9.26171875" style="71" hidden="1"/>
    <col min="12033" max="12033" width="17.26171875" style="71" hidden="1"/>
    <col min="12034" max="12034" width="6.26171875" style="71" hidden="1"/>
    <col min="12035" max="12036" width="1.68359375" style="71" hidden="1"/>
    <col min="12037" max="12037" width="20.68359375" style="71" hidden="1"/>
    <col min="12038" max="12038" width="1.68359375" style="71" hidden="1"/>
    <col min="12039" max="12039" width="5.68359375" style="71" hidden="1"/>
    <col min="12040" max="12040" width="3.26171875" style="71" hidden="1"/>
    <col min="12041" max="12041" width="11.68359375" style="71" hidden="1"/>
    <col min="12042" max="12042" width="1.68359375" style="71" hidden="1"/>
    <col min="12043" max="12043" width="7.68359375" style="71" hidden="1"/>
    <col min="12044" max="12044" width="3.26171875" style="71" hidden="1"/>
    <col min="12045" max="12045" width="11" style="71" hidden="1"/>
    <col min="12046" max="12046" width="1.68359375" style="71" hidden="1"/>
    <col min="12047" max="12047" width="14.68359375" style="71" hidden="1"/>
    <col min="12048" max="12048" width="10.26171875" style="71" hidden="1"/>
    <col min="12049" max="12049" width="9.26171875" style="71" hidden="1"/>
    <col min="12050" max="12050" width="11.68359375" style="71" hidden="1"/>
    <col min="12051" max="12288" width="9.26171875" style="71" hidden="1"/>
    <col min="12289" max="12289" width="17.26171875" style="71" hidden="1"/>
    <col min="12290" max="12290" width="6.26171875" style="71" hidden="1"/>
    <col min="12291" max="12292" width="1.68359375" style="71" hidden="1"/>
    <col min="12293" max="12293" width="20.68359375" style="71" hidden="1"/>
    <col min="12294" max="12294" width="1.68359375" style="71" hidden="1"/>
    <col min="12295" max="12295" width="5.68359375" style="71" hidden="1"/>
    <col min="12296" max="12296" width="3.26171875" style="71" hidden="1"/>
    <col min="12297" max="12297" width="11.68359375" style="71" hidden="1"/>
    <col min="12298" max="12298" width="1.68359375" style="71" hidden="1"/>
    <col min="12299" max="12299" width="7.68359375" style="71" hidden="1"/>
    <col min="12300" max="12300" width="3.26171875" style="71" hidden="1"/>
    <col min="12301" max="12301" width="11" style="71" hidden="1"/>
    <col min="12302" max="12302" width="1.68359375" style="71" hidden="1"/>
    <col min="12303" max="12303" width="14.68359375" style="71" hidden="1"/>
    <col min="12304" max="12304" width="10.26171875" style="71" hidden="1"/>
    <col min="12305" max="12305" width="9.26171875" style="71" hidden="1"/>
    <col min="12306" max="12306" width="11.68359375" style="71" hidden="1"/>
    <col min="12307" max="12544" width="9.26171875" style="71" hidden="1"/>
    <col min="12545" max="12545" width="17.26171875" style="71" hidden="1"/>
    <col min="12546" max="12546" width="6.26171875" style="71" hidden="1"/>
    <col min="12547" max="12548" width="1.68359375" style="71" hidden="1"/>
    <col min="12549" max="12549" width="20.68359375" style="71" hidden="1"/>
    <col min="12550" max="12550" width="1.68359375" style="71" hidden="1"/>
    <col min="12551" max="12551" width="5.68359375" style="71" hidden="1"/>
    <col min="12552" max="12552" width="3.26171875" style="71" hidden="1"/>
    <col min="12553" max="12553" width="11.68359375" style="71" hidden="1"/>
    <col min="12554" max="12554" width="1.68359375" style="71" hidden="1"/>
    <col min="12555" max="12555" width="7.68359375" style="71" hidden="1"/>
    <col min="12556" max="12556" width="3.26171875" style="71" hidden="1"/>
    <col min="12557" max="12557" width="11" style="71" hidden="1"/>
    <col min="12558" max="12558" width="1.68359375" style="71" hidden="1"/>
    <col min="12559" max="12559" width="14.68359375" style="71" hidden="1"/>
    <col min="12560" max="12560" width="10.26171875" style="71" hidden="1"/>
    <col min="12561" max="12561" width="9.26171875" style="71" hidden="1"/>
    <col min="12562" max="12562" width="11.68359375" style="71" hidden="1"/>
    <col min="12563" max="12800" width="9.26171875" style="71" hidden="1"/>
    <col min="12801" max="12801" width="17.26171875" style="71" hidden="1"/>
    <col min="12802" max="12802" width="6.26171875" style="71" hidden="1"/>
    <col min="12803" max="12804" width="1.68359375" style="71" hidden="1"/>
    <col min="12805" max="12805" width="20.68359375" style="71" hidden="1"/>
    <col min="12806" max="12806" width="1.68359375" style="71" hidden="1"/>
    <col min="12807" max="12807" width="5.68359375" style="71" hidden="1"/>
    <col min="12808" max="12808" width="3.26171875" style="71" hidden="1"/>
    <col min="12809" max="12809" width="11.68359375" style="71" hidden="1"/>
    <col min="12810" max="12810" width="1.68359375" style="71" hidden="1"/>
    <col min="12811" max="12811" width="7.68359375" style="71" hidden="1"/>
    <col min="12812" max="12812" width="3.26171875" style="71" hidden="1"/>
    <col min="12813" max="12813" width="11" style="71" hidden="1"/>
    <col min="12814" max="12814" width="1.68359375" style="71" hidden="1"/>
    <col min="12815" max="12815" width="14.68359375" style="71" hidden="1"/>
    <col min="12816" max="12816" width="10.26171875" style="71" hidden="1"/>
    <col min="12817" max="12817" width="9.26171875" style="71" hidden="1"/>
    <col min="12818" max="12818" width="11.68359375" style="71" hidden="1"/>
    <col min="12819" max="13056" width="9.26171875" style="71" hidden="1"/>
    <col min="13057" max="13057" width="17.26171875" style="71" hidden="1"/>
    <col min="13058" max="13058" width="6.26171875" style="71" hidden="1"/>
    <col min="13059" max="13060" width="1.68359375" style="71" hidden="1"/>
    <col min="13061" max="13061" width="20.68359375" style="71" hidden="1"/>
    <col min="13062" max="13062" width="1.68359375" style="71" hidden="1"/>
    <col min="13063" max="13063" width="5.68359375" style="71" hidden="1"/>
    <col min="13064" max="13064" width="3.26171875" style="71" hidden="1"/>
    <col min="13065" max="13065" width="11.68359375" style="71" hidden="1"/>
    <col min="13066" max="13066" width="1.68359375" style="71" hidden="1"/>
    <col min="13067" max="13067" width="7.68359375" style="71" hidden="1"/>
    <col min="13068" max="13068" width="3.26171875" style="71" hidden="1"/>
    <col min="13069" max="13069" width="11" style="71" hidden="1"/>
    <col min="13070" max="13070" width="1.68359375" style="71" hidden="1"/>
    <col min="13071" max="13071" width="14.68359375" style="71" hidden="1"/>
    <col min="13072" max="13072" width="10.26171875" style="71" hidden="1"/>
    <col min="13073" max="13073" width="9.26171875" style="71" hidden="1"/>
    <col min="13074" max="13074" width="11.68359375" style="71" hidden="1"/>
    <col min="13075" max="13312" width="9.26171875" style="71" hidden="1"/>
    <col min="13313" max="13313" width="17.26171875" style="71" hidden="1"/>
    <col min="13314" max="13314" width="6.26171875" style="71" hidden="1"/>
    <col min="13315" max="13316" width="1.68359375" style="71" hidden="1"/>
    <col min="13317" max="13317" width="20.68359375" style="71" hidden="1"/>
    <col min="13318" max="13318" width="1.68359375" style="71" hidden="1"/>
    <col min="13319" max="13319" width="5.68359375" style="71" hidden="1"/>
    <col min="13320" max="13320" width="3.26171875" style="71" hidden="1"/>
    <col min="13321" max="13321" width="11.68359375" style="71" hidden="1"/>
    <col min="13322" max="13322" width="1.68359375" style="71" hidden="1"/>
    <col min="13323" max="13323" width="7.68359375" style="71" hidden="1"/>
    <col min="13324" max="13324" width="3.26171875" style="71" hidden="1"/>
    <col min="13325" max="13325" width="11" style="71" hidden="1"/>
    <col min="13326" max="13326" width="1.68359375" style="71" hidden="1"/>
    <col min="13327" max="13327" width="14.68359375" style="71" hidden="1"/>
    <col min="13328" max="13328" width="10.26171875" style="71" hidden="1"/>
    <col min="13329" max="13329" width="9.26171875" style="71" hidden="1"/>
    <col min="13330" max="13330" width="11.68359375" style="71" hidden="1"/>
    <col min="13331" max="13568" width="9.26171875" style="71" hidden="1"/>
    <col min="13569" max="13569" width="17.26171875" style="71" hidden="1"/>
    <col min="13570" max="13570" width="6.26171875" style="71" hidden="1"/>
    <col min="13571" max="13572" width="1.68359375" style="71" hidden="1"/>
    <col min="13573" max="13573" width="20.68359375" style="71" hidden="1"/>
    <col min="13574" max="13574" width="1.68359375" style="71" hidden="1"/>
    <col min="13575" max="13575" width="5.68359375" style="71" hidden="1"/>
    <col min="13576" max="13576" width="3.26171875" style="71" hidden="1"/>
    <col min="13577" max="13577" width="11.68359375" style="71" hidden="1"/>
    <col min="13578" max="13578" width="1.68359375" style="71" hidden="1"/>
    <col min="13579" max="13579" width="7.68359375" style="71" hidden="1"/>
    <col min="13580" max="13580" width="3.26171875" style="71" hidden="1"/>
    <col min="13581" max="13581" width="11" style="71" hidden="1"/>
    <col min="13582" max="13582" width="1.68359375" style="71" hidden="1"/>
    <col min="13583" max="13583" width="14.68359375" style="71" hidden="1"/>
    <col min="13584" max="13584" width="10.26171875" style="71" hidden="1"/>
    <col min="13585" max="13585" width="9.26171875" style="71" hidden="1"/>
    <col min="13586" max="13586" width="11.68359375" style="71" hidden="1"/>
    <col min="13587" max="13824" width="9.26171875" style="71" hidden="1"/>
    <col min="13825" max="13825" width="17.26171875" style="71" hidden="1"/>
    <col min="13826" max="13826" width="6.26171875" style="71" hidden="1"/>
    <col min="13827" max="13828" width="1.68359375" style="71" hidden="1"/>
    <col min="13829" max="13829" width="20.68359375" style="71" hidden="1"/>
    <col min="13830" max="13830" width="1.68359375" style="71" hidden="1"/>
    <col min="13831" max="13831" width="5.68359375" style="71" hidden="1"/>
    <col min="13832" max="13832" width="3.26171875" style="71" hidden="1"/>
    <col min="13833" max="13833" width="11.68359375" style="71" hidden="1"/>
    <col min="13834" max="13834" width="1.68359375" style="71" hidden="1"/>
    <col min="13835" max="13835" width="7.68359375" style="71" hidden="1"/>
    <col min="13836" max="13836" width="3.26171875" style="71" hidden="1"/>
    <col min="13837" max="13837" width="11" style="71" hidden="1"/>
    <col min="13838" max="13838" width="1.68359375" style="71" hidden="1"/>
    <col min="13839" max="13839" width="14.68359375" style="71" hidden="1"/>
    <col min="13840" max="13840" width="10.26171875" style="71" hidden="1"/>
    <col min="13841" max="13841" width="9.26171875" style="71" hidden="1"/>
    <col min="13842" max="13842" width="11.68359375" style="71" hidden="1"/>
    <col min="13843" max="14080" width="9.26171875" style="71" hidden="1"/>
    <col min="14081" max="14081" width="17.26171875" style="71" hidden="1"/>
    <col min="14082" max="14082" width="6.26171875" style="71" hidden="1"/>
    <col min="14083" max="14084" width="1.68359375" style="71" hidden="1"/>
    <col min="14085" max="14085" width="20.68359375" style="71" hidden="1"/>
    <col min="14086" max="14086" width="1.68359375" style="71" hidden="1"/>
    <col min="14087" max="14087" width="5.68359375" style="71" hidden="1"/>
    <col min="14088" max="14088" width="3.26171875" style="71" hidden="1"/>
    <col min="14089" max="14089" width="11.68359375" style="71" hidden="1"/>
    <col min="14090" max="14090" width="1.68359375" style="71" hidden="1"/>
    <col min="14091" max="14091" width="7.68359375" style="71" hidden="1"/>
    <col min="14092" max="14092" width="3.26171875" style="71" hidden="1"/>
    <col min="14093" max="14093" width="11" style="71" hidden="1"/>
    <col min="14094" max="14094" width="1.68359375" style="71" hidden="1"/>
    <col min="14095" max="14095" width="14.68359375" style="71" hidden="1"/>
    <col min="14096" max="14096" width="10.26171875" style="71" hidden="1"/>
    <col min="14097" max="14097" width="9.26171875" style="71" hidden="1"/>
    <col min="14098" max="14098" width="11.68359375" style="71" hidden="1"/>
    <col min="14099" max="14336" width="9.26171875" style="71" hidden="1"/>
    <col min="14337" max="14337" width="17.26171875" style="71" hidden="1"/>
    <col min="14338" max="14338" width="6.26171875" style="71" hidden="1"/>
    <col min="14339" max="14340" width="1.68359375" style="71" hidden="1"/>
    <col min="14341" max="14341" width="20.68359375" style="71" hidden="1"/>
    <col min="14342" max="14342" width="1.68359375" style="71" hidden="1"/>
    <col min="14343" max="14343" width="5.68359375" style="71" hidden="1"/>
    <col min="14344" max="14344" width="3.26171875" style="71" hidden="1"/>
    <col min="14345" max="14345" width="11.68359375" style="71" hidden="1"/>
    <col min="14346" max="14346" width="1.68359375" style="71" hidden="1"/>
    <col min="14347" max="14347" width="7.68359375" style="71" hidden="1"/>
    <col min="14348" max="14348" width="3.26171875" style="71" hidden="1"/>
    <col min="14349" max="14349" width="11" style="71" hidden="1"/>
    <col min="14350" max="14350" width="1.68359375" style="71" hidden="1"/>
    <col min="14351" max="14351" width="14.68359375" style="71" hidden="1"/>
    <col min="14352" max="14352" width="10.26171875" style="71" hidden="1"/>
    <col min="14353" max="14353" width="9.26171875" style="71" hidden="1"/>
    <col min="14354" max="14354" width="11.68359375" style="71" hidden="1"/>
    <col min="14355" max="14592" width="9.26171875" style="71" hidden="1"/>
    <col min="14593" max="14593" width="17.26171875" style="71" hidden="1"/>
    <col min="14594" max="14594" width="6.26171875" style="71" hidden="1"/>
    <col min="14595" max="14596" width="1.68359375" style="71" hidden="1"/>
    <col min="14597" max="14597" width="20.68359375" style="71" hidden="1"/>
    <col min="14598" max="14598" width="1.68359375" style="71" hidden="1"/>
    <col min="14599" max="14599" width="5.68359375" style="71" hidden="1"/>
    <col min="14600" max="14600" width="3.26171875" style="71" hidden="1"/>
    <col min="14601" max="14601" width="11.68359375" style="71" hidden="1"/>
    <col min="14602" max="14602" width="1.68359375" style="71" hidden="1"/>
    <col min="14603" max="14603" width="7.68359375" style="71" hidden="1"/>
    <col min="14604" max="14604" width="3.26171875" style="71" hidden="1"/>
    <col min="14605" max="14605" width="11" style="71" hidden="1"/>
    <col min="14606" max="14606" width="1.68359375" style="71" hidden="1"/>
    <col min="14607" max="14607" width="14.68359375" style="71" hidden="1"/>
    <col min="14608" max="14608" width="10.26171875" style="71" hidden="1"/>
    <col min="14609" max="14609" width="9.26171875" style="71" hidden="1"/>
    <col min="14610" max="14610" width="11.68359375" style="71" hidden="1"/>
    <col min="14611" max="14848" width="9.26171875" style="71" hidden="1"/>
    <col min="14849" max="14849" width="17.26171875" style="71" hidden="1"/>
    <col min="14850" max="14850" width="6.26171875" style="71" hidden="1"/>
    <col min="14851" max="14852" width="1.68359375" style="71" hidden="1"/>
    <col min="14853" max="14853" width="20.68359375" style="71" hidden="1"/>
    <col min="14854" max="14854" width="1.68359375" style="71" hidden="1"/>
    <col min="14855" max="14855" width="5.68359375" style="71" hidden="1"/>
    <col min="14856" max="14856" width="3.26171875" style="71" hidden="1"/>
    <col min="14857" max="14857" width="11.68359375" style="71" hidden="1"/>
    <col min="14858" max="14858" width="1.68359375" style="71" hidden="1"/>
    <col min="14859" max="14859" width="7.68359375" style="71" hidden="1"/>
    <col min="14860" max="14860" width="3.26171875" style="71" hidden="1"/>
    <col min="14861" max="14861" width="11" style="71" hidden="1"/>
    <col min="14862" max="14862" width="1.68359375" style="71" hidden="1"/>
    <col min="14863" max="14863" width="14.68359375" style="71" hidden="1"/>
    <col min="14864" max="14864" width="10.26171875" style="71" hidden="1"/>
    <col min="14865" max="14865" width="9.26171875" style="71" hidden="1"/>
    <col min="14866" max="14866" width="11.68359375" style="71" hidden="1"/>
    <col min="14867" max="15104" width="9.26171875" style="71" hidden="1"/>
    <col min="15105" max="15105" width="17.26171875" style="71" hidden="1"/>
    <col min="15106" max="15106" width="6.26171875" style="71" hidden="1"/>
    <col min="15107" max="15108" width="1.68359375" style="71" hidden="1"/>
    <col min="15109" max="15109" width="20.68359375" style="71" hidden="1"/>
    <col min="15110" max="15110" width="1.68359375" style="71" hidden="1"/>
    <col min="15111" max="15111" width="5.68359375" style="71" hidden="1"/>
    <col min="15112" max="15112" width="3.26171875" style="71" hidden="1"/>
    <col min="15113" max="15113" width="11.68359375" style="71" hidden="1"/>
    <col min="15114" max="15114" width="1.68359375" style="71" hidden="1"/>
    <col min="15115" max="15115" width="7.68359375" style="71" hidden="1"/>
    <col min="15116" max="15116" width="3.26171875" style="71" hidden="1"/>
    <col min="15117" max="15117" width="11" style="71" hidden="1"/>
    <col min="15118" max="15118" width="1.68359375" style="71" hidden="1"/>
    <col min="15119" max="15119" width="14.68359375" style="71" hidden="1"/>
    <col min="15120" max="15120" width="10.26171875" style="71" hidden="1"/>
    <col min="15121" max="15121" width="9.26171875" style="71" hidden="1"/>
    <col min="15122" max="15122" width="11.68359375" style="71" hidden="1"/>
    <col min="15123" max="15360" width="9.26171875" style="71" hidden="1"/>
    <col min="15361" max="15361" width="17.26171875" style="71" hidden="1"/>
    <col min="15362" max="15362" width="6.26171875" style="71" hidden="1"/>
    <col min="15363" max="15364" width="1.68359375" style="71" hidden="1"/>
    <col min="15365" max="15365" width="20.68359375" style="71" hidden="1"/>
    <col min="15366" max="15366" width="1.68359375" style="71" hidden="1"/>
    <col min="15367" max="15367" width="5.68359375" style="71" hidden="1"/>
    <col min="15368" max="15368" width="3.26171875" style="71" hidden="1"/>
    <col min="15369" max="15369" width="11.68359375" style="71" hidden="1"/>
    <col min="15370" max="15370" width="1.68359375" style="71" hidden="1"/>
    <col min="15371" max="15371" width="7.68359375" style="71" hidden="1"/>
    <col min="15372" max="15372" width="3.26171875" style="71" hidden="1"/>
    <col min="15373" max="15373" width="11" style="71" hidden="1"/>
    <col min="15374" max="15374" width="1.68359375" style="71" hidden="1"/>
    <col min="15375" max="15375" width="14.68359375" style="71" hidden="1"/>
    <col min="15376" max="15376" width="10.26171875" style="71" hidden="1"/>
    <col min="15377" max="15377" width="9.26171875" style="71" hidden="1"/>
    <col min="15378" max="15378" width="11.68359375" style="71" hidden="1"/>
    <col min="15379" max="15616" width="9.26171875" style="71" hidden="1"/>
    <col min="15617" max="15617" width="17.26171875" style="71" hidden="1"/>
    <col min="15618" max="15618" width="6.26171875" style="71" hidden="1"/>
    <col min="15619" max="15620" width="1.68359375" style="71" hidden="1"/>
    <col min="15621" max="15621" width="20.68359375" style="71" hidden="1"/>
    <col min="15622" max="15622" width="1.68359375" style="71" hidden="1"/>
    <col min="15623" max="15623" width="5.68359375" style="71" hidden="1"/>
    <col min="15624" max="15624" width="3.26171875" style="71" hidden="1"/>
    <col min="15625" max="15625" width="11.68359375" style="71" hidden="1"/>
    <col min="15626" max="15626" width="1.68359375" style="71" hidden="1"/>
    <col min="15627" max="15627" width="7.68359375" style="71" hidden="1"/>
    <col min="15628" max="15628" width="3.26171875" style="71" hidden="1"/>
    <col min="15629" max="15629" width="11" style="71" hidden="1"/>
    <col min="15630" max="15630" width="1.68359375" style="71" hidden="1"/>
    <col min="15631" max="15631" width="14.68359375" style="71" hidden="1"/>
    <col min="15632" max="15632" width="10.26171875" style="71" hidden="1"/>
    <col min="15633" max="15633" width="9.26171875" style="71" hidden="1"/>
    <col min="15634" max="15634" width="11.68359375" style="71" hidden="1"/>
    <col min="15635" max="15872" width="9.26171875" style="71" hidden="1"/>
    <col min="15873" max="15873" width="17.26171875" style="71" hidden="1"/>
    <col min="15874" max="15874" width="6.26171875" style="71" hidden="1"/>
    <col min="15875" max="15876" width="1.68359375" style="71" hidden="1"/>
    <col min="15877" max="15877" width="20.68359375" style="71" hidden="1"/>
    <col min="15878" max="15878" width="1.68359375" style="71" hidden="1"/>
    <col min="15879" max="15879" width="5.68359375" style="71" hidden="1"/>
    <col min="15880" max="15880" width="3.26171875" style="71" hidden="1"/>
    <col min="15881" max="15881" width="11.68359375" style="71" hidden="1"/>
    <col min="15882" max="15882" width="1.68359375" style="71" hidden="1"/>
    <col min="15883" max="15883" width="7.68359375" style="71" hidden="1"/>
    <col min="15884" max="15884" width="3.26171875" style="71" hidden="1"/>
    <col min="15885" max="15885" width="11" style="71" hidden="1"/>
    <col min="15886" max="15886" width="1.68359375" style="71" hidden="1"/>
    <col min="15887" max="15887" width="14.68359375" style="71" hidden="1"/>
    <col min="15888" max="15888" width="10.26171875" style="71" hidden="1"/>
    <col min="15889" max="15889" width="9.26171875" style="71" hidden="1"/>
    <col min="15890" max="15890" width="11.68359375" style="71" hidden="1"/>
    <col min="15891" max="16128" width="9.26171875" style="71" hidden="1"/>
    <col min="16129" max="16129" width="17.26171875" style="71" hidden="1"/>
    <col min="16130" max="16130" width="6.26171875" style="71" hidden="1"/>
    <col min="16131" max="16132" width="1.68359375" style="71" hidden="1"/>
    <col min="16133" max="16133" width="20.68359375" style="71" hidden="1"/>
    <col min="16134" max="16134" width="1.68359375" style="71" hidden="1"/>
    <col min="16135" max="16135" width="5.68359375" style="71" hidden="1"/>
    <col min="16136" max="16136" width="3.26171875" style="71" hidden="1"/>
    <col min="16137" max="16137" width="11.68359375" style="71" hidden="1"/>
    <col min="16138" max="16138" width="1.68359375" style="71" hidden="1"/>
    <col min="16139" max="16139" width="7.68359375" style="71" hidden="1"/>
    <col min="16140" max="16140" width="3.26171875" style="71" hidden="1"/>
    <col min="16141" max="16141" width="11" style="71" hidden="1"/>
    <col min="16142" max="16142" width="1.68359375" style="71" hidden="1"/>
    <col min="16143" max="16143" width="14.68359375" style="71" hidden="1"/>
    <col min="16144" max="16144" width="10.26171875" style="71" hidden="1"/>
    <col min="16145" max="16145" width="9.26171875" style="71" hidden="1"/>
    <col min="16146" max="16146" width="11.68359375" style="71" hidden="1"/>
    <col min="16147" max="16381" width="9.26171875" style="71" hidden="1"/>
    <col min="16382" max="16382" width="1.41796875" style="71" hidden="1" customWidth="1"/>
    <col min="16383" max="16383" width="21.68359375" style="72" hidden="1" customWidth="1"/>
    <col min="16384" max="16384" width="0" style="71" hidden="1"/>
  </cols>
  <sheetData>
    <row r="1" spans="1:18 16383:16383" ht="5.0999999999999996" customHeight="1" x14ac:dyDescent="0.4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8 16383:16383" ht="16.5" customHeight="1" x14ac:dyDescent="0.5">
      <c r="A2" s="329" t="s">
        <v>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73"/>
      <c r="Q2" s="73"/>
      <c r="R2" s="73"/>
    </row>
    <row r="3" spans="1:18 16383:16383" ht="14.1" x14ac:dyDescent="0.5">
      <c r="A3" s="331" t="s">
        <v>1</v>
      </c>
      <c r="B3" s="332"/>
      <c r="C3" s="332"/>
      <c r="D3" s="332"/>
      <c r="E3" s="332"/>
      <c r="F3" s="332"/>
      <c r="G3" s="332"/>
      <c r="H3" s="1"/>
      <c r="I3" s="333" t="s">
        <v>2</v>
      </c>
      <c r="J3" s="332"/>
      <c r="K3" s="332"/>
      <c r="L3" s="51" t="str">
        <f>IF(H3&gt;0, H3, " ")</f>
        <v xml:space="preserve"> </v>
      </c>
      <c r="M3" s="9"/>
      <c r="N3" s="10"/>
      <c r="O3" s="10"/>
      <c r="P3" s="73"/>
      <c r="Q3" s="73"/>
      <c r="R3" s="73"/>
    </row>
    <row r="4" spans="1:18 16383:16383" ht="6" customHeight="1" thickBot="1" x14ac:dyDescent="0.5">
      <c r="A4" s="73"/>
      <c r="B4" s="73"/>
      <c r="C4" s="73"/>
      <c r="D4" s="73"/>
      <c r="E4" s="73"/>
      <c r="F4" s="73"/>
      <c r="G4" s="73"/>
      <c r="H4" s="74"/>
      <c r="I4" s="74"/>
      <c r="J4" s="73"/>
      <c r="K4" s="75"/>
      <c r="L4" s="76"/>
      <c r="M4" s="76"/>
      <c r="N4" s="75"/>
      <c r="O4" s="75"/>
      <c r="P4" s="73"/>
      <c r="Q4" s="73"/>
      <c r="R4" s="73"/>
    </row>
    <row r="5" spans="1:18 16383:16383" x14ac:dyDescent="0.45">
      <c r="A5" s="11" t="s">
        <v>3</v>
      </c>
      <c r="B5" s="69"/>
      <c r="C5" s="69"/>
      <c r="D5" s="69"/>
      <c r="E5" s="69"/>
      <c r="F5" s="69"/>
      <c r="G5" s="69"/>
      <c r="H5" s="73"/>
      <c r="I5" s="73"/>
      <c r="J5" s="77"/>
      <c r="K5" s="12" t="s">
        <v>4</v>
      </c>
      <c r="L5" s="69"/>
      <c r="M5" s="69"/>
      <c r="N5" s="78"/>
      <c r="O5" s="78"/>
      <c r="P5" s="77"/>
      <c r="Q5" s="73"/>
      <c r="R5" s="73"/>
    </row>
    <row r="6" spans="1:18 16383:16383" ht="12.75" customHeight="1" thickBot="1" x14ac:dyDescent="0.5">
      <c r="A6" s="334"/>
      <c r="B6" s="335"/>
      <c r="C6" s="335"/>
      <c r="D6" s="335"/>
      <c r="E6" s="335"/>
      <c r="F6" s="335"/>
      <c r="G6" s="335"/>
      <c r="H6" s="335"/>
      <c r="I6" s="335"/>
      <c r="J6" s="336"/>
      <c r="K6" s="337"/>
      <c r="L6" s="338"/>
      <c r="M6" s="338"/>
      <c r="N6" s="339"/>
      <c r="O6" s="339"/>
      <c r="P6" s="340"/>
      <c r="Q6" s="73"/>
      <c r="R6" s="73"/>
    </row>
    <row r="7" spans="1:18 16383:16383" ht="5.25" customHeight="1" x14ac:dyDescent="0.45">
      <c r="A7" s="73"/>
      <c r="B7" s="73"/>
      <c r="C7" s="73"/>
      <c r="D7" s="73"/>
      <c r="E7" s="73"/>
      <c r="F7" s="73"/>
      <c r="G7" s="73"/>
      <c r="H7" s="73"/>
      <c r="I7" s="73"/>
      <c r="J7" s="73"/>
      <c r="K7" s="75"/>
      <c r="L7" s="73"/>
      <c r="M7" s="73"/>
      <c r="N7" s="75"/>
      <c r="O7" s="75"/>
      <c r="P7" s="73"/>
      <c r="Q7" s="73"/>
      <c r="R7" s="73"/>
    </row>
    <row r="8" spans="1:18 16383:16383" s="15" customFormat="1" ht="13.5" customHeight="1" x14ac:dyDescent="0.5">
      <c r="A8" s="79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4"/>
      <c r="L8" s="13"/>
      <c r="M8" s="13"/>
      <c r="N8" s="14"/>
      <c r="O8" s="14"/>
      <c r="P8" s="13"/>
      <c r="Q8" s="13"/>
      <c r="R8" s="13"/>
      <c r="XFC8" s="72"/>
    </row>
    <row r="9" spans="1:18 16383:16383" ht="14.1" thickBot="1" x14ac:dyDescent="0.5">
      <c r="A9" s="16" t="s">
        <v>6</v>
      </c>
      <c r="B9" s="80"/>
      <c r="C9" s="80"/>
      <c r="D9" s="73"/>
      <c r="E9" s="73"/>
      <c r="F9" s="73"/>
      <c r="G9" s="73"/>
      <c r="H9" s="73"/>
      <c r="I9" s="73"/>
      <c r="J9" s="73"/>
      <c r="K9" s="75"/>
      <c r="L9" s="73"/>
      <c r="M9" s="73"/>
      <c r="N9" s="75"/>
      <c r="O9" s="75"/>
      <c r="P9" s="73"/>
      <c r="Q9" s="73"/>
      <c r="R9" s="73"/>
    </row>
    <row r="10" spans="1:18 16383:16383" ht="12" customHeight="1" thickTop="1" thickBot="1" x14ac:dyDescent="0.5">
      <c r="A10" s="298" t="s">
        <v>7</v>
      </c>
      <c r="B10" s="341"/>
      <c r="C10" s="342"/>
      <c r="D10" s="81"/>
      <c r="E10" s="17" t="s">
        <v>8</v>
      </c>
      <c r="F10" s="18"/>
      <c r="G10" s="298" t="s">
        <v>9</v>
      </c>
      <c r="H10" s="301"/>
      <c r="I10" s="302"/>
      <c r="J10" s="18"/>
      <c r="K10" s="303" t="s">
        <v>10</v>
      </c>
      <c r="L10" s="304"/>
      <c r="M10" s="305"/>
      <c r="N10" s="19"/>
      <c r="O10" s="20" t="s">
        <v>11</v>
      </c>
      <c r="P10" s="82"/>
      <c r="Q10" s="73"/>
      <c r="R10" s="73"/>
    </row>
    <row r="11" spans="1:18 16383:16383" ht="12.75" customHeight="1" thickTop="1" x14ac:dyDescent="0.45">
      <c r="A11" s="254" t="s">
        <v>12</v>
      </c>
      <c r="B11" s="255"/>
      <c r="C11" s="256"/>
      <c r="D11" s="73"/>
      <c r="E11" s="263" t="s">
        <v>13</v>
      </c>
      <c r="F11" s="21" t="s">
        <v>14</v>
      </c>
      <c r="G11" s="266" t="s">
        <v>15</v>
      </c>
      <c r="H11" s="267"/>
      <c r="I11" s="268"/>
      <c r="J11" s="21" t="s">
        <v>16</v>
      </c>
      <c r="K11" s="274" t="s">
        <v>17</v>
      </c>
      <c r="L11" s="275"/>
      <c r="M11" s="276"/>
      <c r="N11" s="22"/>
      <c r="O11" s="274" t="s">
        <v>18</v>
      </c>
      <c r="P11" s="283"/>
      <c r="Q11" s="73"/>
      <c r="R11" s="73"/>
    </row>
    <row r="12" spans="1:18 16383:16383" ht="10.5" customHeight="1" x14ac:dyDescent="0.45">
      <c r="A12" s="257"/>
      <c r="B12" s="258"/>
      <c r="C12" s="259"/>
      <c r="D12" s="73"/>
      <c r="E12" s="264"/>
      <c r="F12" s="21"/>
      <c r="G12" s="269"/>
      <c r="H12" s="258"/>
      <c r="I12" s="270"/>
      <c r="J12" s="21"/>
      <c r="K12" s="277"/>
      <c r="L12" s="278"/>
      <c r="M12" s="279"/>
      <c r="N12" s="22"/>
      <c r="O12" s="284"/>
      <c r="P12" s="285"/>
      <c r="Q12" s="73"/>
      <c r="R12" s="73"/>
    </row>
    <row r="13" spans="1:18 16383:16383" ht="10.5" customHeight="1" thickBot="1" x14ac:dyDescent="0.5">
      <c r="A13" s="260"/>
      <c r="B13" s="261"/>
      <c r="C13" s="262"/>
      <c r="D13" s="73"/>
      <c r="E13" s="265"/>
      <c r="F13" s="23"/>
      <c r="G13" s="271"/>
      <c r="H13" s="272"/>
      <c r="I13" s="273"/>
      <c r="J13" s="23"/>
      <c r="K13" s="280"/>
      <c r="L13" s="281"/>
      <c r="M13" s="282"/>
      <c r="N13" s="22"/>
      <c r="O13" s="286"/>
      <c r="P13" s="287"/>
      <c r="Q13" s="73"/>
      <c r="R13" s="73"/>
    </row>
    <row r="14" spans="1:18 16383:16383" ht="5.25" customHeight="1" thickTop="1" x14ac:dyDescent="0.45">
      <c r="A14" s="24"/>
      <c r="B14" s="73"/>
      <c r="C14" s="83"/>
      <c r="D14" s="73"/>
      <c r="E14" s="73"/>
      <c r="F14" s="73"/>
      <c r="G14" s="76"/>
      <c r="H14" s="73"/>
      <c r="I14" s="73"/>
      <c r="J14" s="73"/>
      <c r="K14" s="84"/>
      <c r="L14" s="83"/>
      <c r="M14" s="85"/>
      <c r="N14" s="75"/>
      <c r="O14" s="75"/>
      <c r="P14" s="73"/>
      <c r="Q14" s="73"/>
      <c r="R14" s="73"/>
    </row>
    <row r="15" spans="1:18 16383:16383" ht="22.2" x14ac:dyDescent="0.45">
      <c r="A15" s="25" t="s">
        <v>19</v>
      </c>
      <c r="B15" s="26"/>
      <c r="C15" s="27"/>
      <c r="D15" s="76"/>
      <c r="E15" s="66"/>
      <c r="F15" s="86"/>
      <c r="G15" s="312"/>
      <c r="H15" s="313"/>
      <c r="I15" s="314"/>
      <c r="J15" s="86"/>
      <c r="K15" s="249" t="str">
        <f>IF(E15="","",E15-G15)</f>
        <v/>
      </c>
      <c r="L15" s="250"/>
      <c r="M15" s="250"/>
      <c r="N15" s="87"/>
      <c r="O15" s="87"/>
      <c r="P15" s="88"/>
      <c r="Q15" s="73"/>
      <c r="R15" s="73"/>
    </row>
    <row r="16" spans="1:18 16383:16383" ht="21" x14ac:dyDescent="0.45">
      <c r="A16" s="25" t="s">
        <v>20</v>
      </c>
      <c r="B16" s="26"/>
      <c r="C16" s="27"/>
      <c r="D16" s="76"/>
      <c r="E16" s="89"/>
      <c r="F16" s="86"/>
      <c r="G16" s="312"/>
      <c r="H16" s="313"/>
      <c r="I16" s="314"/>
      <c r="J16" s="86"/>
      <c r="K16" s="249" t="str">
        <f>IF(E16="","",E16-G16)</f>
        <v/>
      </c>
      <c r="L16" s="250"/>
      <c r="M16" s="250"/>
      <c r="N16" s="90"/>
      <c r="O16" s="90"/>
      <c r="P16" s="88"/>
      <c r="Q16" s="73"/>
      <c r="R16" s="73"/>
    </row>
    <row r="17" spans="1:18" ht="32.4" x14ac:dyDescent="0.45">
      <c r="A17" s="25" t="s">
        <v>21</v>
      </c>
      <c r="B17" s="26"/>
      <c r="C17" s="27"/>
      <c r="D17" s="76"/>
      <c r="E17" s="143"/>
      <c r="F17" s="86"/>
      <c r="G17" s="315"/>
      <c r="H17" s="316"/>
      <c r="I17" s="317"/>
      <c r="J17" s="86"/>
      <c r="K17" s="249" t="str">
        <f>IF(E17="","",E17-G17)</f>
        <v/>
      </c>
      <c r="L17" s="250"/>
      <c r="M17" s="250"/>
      <c r="N17" s="91"/>
      <c r="O17" s="50"/>
      <c r="P17" s="88"/>
      <c r="Q17" s="73"/>
      <c r="R17" s="73"/>
    </row>
    <row r="18" spans="1:18" ht="12" customHeight="1" x14ac:dyDescent="0.45">
      <c r="A18" s="28"/>
      <c r="B18" s="76"/>
      <c r="C18" s="76"/>
      <c r="D18" s="76"/>
      <c r="E18" s="86"/>
      <c r="F18" s="86"/>
      <c r="G18" s="92"/>
      <c r="H18" s="93"/>
      <c r="I18" s="93"/>
      <c r="J18" s="94"/>
      <c r="K18" s="292">
        <f>SUM(K15:M17)</f>
        <v>0</v>
      </c>
      <c r="L18" s="293"/>
      <c r="M18" s="293"/>
      <c r="N18" s="90"/>
      <c r="O18" s="294" t="e">
        <f>K18/K59</f>
        <v>#DIV/0!</v>
      </c>
      <c r="P18" s="67" t="s">
        <v>22</v>
      </c>
      <c r="Q18" s="73"/>
      <c r="R18" s="95"/>
    </row>
    <row r="19" spans="1:18" ht="12" customHeight="1" x14ac:dyDescent="0.45">
      <c r="A19" s="28"/>
      <c r="B19" s="76"/>
      <c r="C19" s="76"/>
      <c r="D19" s="76"/>
      <c r="E19" s="94"/>
      <c r="F19" s="94"/>
      <c r="G19" s="96"/>
      <c r="H19" s="96"/>
      <c r="I19" s="45" t="s">
        <v>23</v>
      </c>
      <c r="J19" s="86"/>
      <c r="K19" s="292"/>
      <c r="L19" s="293"/>
      <c r="M19" s="293"/>
      <c r="N19" s="46"/>
      <c r="O19" s="295"/>
      <c r="P19" s="47" t="e">
        <f>LocalFdsAdj!F31</f>
        <v>#DIV/0!</v>
      </c>
      <c r="Q19" s="73"/>
      <c r="R19" s="97"/>
    </row>
    <row r="20" spans="1:18" ht="7.15" customHeight="1" thickBot="1" x14ac:dyDescent="0.5">
      <c r="A20" s="31"/>
      <c r="B20" s="76"/>
      <c r="C20" s="83"/>
      <c r="D20" s="76"/>
      <c r="E20" s="76"/>
      <c r="F20" s="76"/>
      <c r="G20" s="76"/>
      <c r="H20" s="76"/>
      <c r="I20" s="76"/>
      <c r="J20" s="76"/>
      <c r="K20" s="98"/>
      <c r="L20" s="76"/>
      <c r="M20" s="76"/>
      <c r="N20" s="98"/>
      <c r="O20" s="98"/>
      <c r="P20" s="76"/>
      <c r="Q20" s="73"/>
      <c r="R20" s="73"/>
    </row>
    <row r="21" spans="1:18" ht="12" customHeight="1" thickTop="1" thickBot="1" x14ac:dyDescent="0.5">
      <c r="A21" s="298" t="s">
        <v>7</v>
      </c>
      <c r="B21" s="299"/>
      <c r="C21" s="300"/>
      <c r="D21" s="81"/>
      <c r="E21" s="17" t="s">
        <v>8</v>
      </c>
      <c r="F21" s="18"/>
      <c r="G21" s="298" t="s">
        <v>9</v>
      </c>
      <c r="H21" s="301"/>
      <c r="I21" s="302"/>
      <c r="J21" s="18"/>
      <c r="K21" s="303" t="s">
        <v>10</v>
      </c>
      <c r="L21" s="304"/>
      <c r="M21" s="305"/>
      <c r="N21" s="19"/>
      <c r="O21" s="20" t="s">
        <v>11</v>
      </c>
      <c r="P21" s="82"/>
      <c r="Q21" s="73"/>
      <c r="R21" s="73"/>
    </row>
    <row r="22" spans="1:18" ht="12.75" customHeight="1" thickTop="1" x14ac:dyDescent="0.45">
      <c r="A22" s="254" t="s">
        <v>24</v>
      </c>
      <c r="B22" s="255"/>
      <c r="C22" s="256"/>
      <c r="D22" s="73"/>
      <c r="E22" s="263" t="s">
        <v>13</v>
      </c>
      <c r="F22" s="21" t="s">
        <v>14</v>
      </c>
      <c r="G22" s="266" t="s">
        <v>15</v>
      </c>
      <c r="H22" s="267"/>
      <c r="I22" s="268"/>
      <c r="J22" s="21" t="s">
        <v>16</v>
      </c>
      <c r="K22" s="274" t="s">
        <v>17</v>
      </c>
      <c r="L22" s="275"/>
      <c r="M22" s="276"/>
      <c r="N22" s="22"/>
      <c r="O22" s="274" t="s">
        <v>18</v>
      </c>
      <c r="P22" s="283"/>
      <c r="Q22" s="73"/>
      <c r="R22" s="73"/>
    </row>
    <row r="23" spans="1:18" ht="10.5" customHeight="1" x14ac:dyDescent="0.45">
      <c r="A23" s="257"/>
      <c r="B23" s="258"/>
      <c r="C23" s="259"/>
      <c r="D23" s="73"/>
      <c r="E23" s="264"/>
      <c r="F23" s="21"/>
      <c r="G23" s="269"/>
      <c r="H23" s="258"/>
      <c r="I23" s="270"/>
      <c r="J23" s="21"/>
      <c r="K23" s="277"/>
      <c r="L23" s="278"/>
      <c r="M23" s="279"/>
      <c r="N23" s="22"/>
      <c r="O23" s="284"/>
      <c r="P23" s="285"/>
      <c r="Q23" s="73"/>
      <c r="R23" s="73"/>
    </row>
    <row r="24" spans="1:18" ht="10.5" customHeight="1" thickBot="1" x14ac:dyDescent="0.5">
      <c r="A24" s="260"/>
      <c r="B24" s="261"/>
      <c r="C24" s="262"/>
      <c r="D24" s="73"/>
      <c r="E24" s="265"/>
      <c r="F24" s="23"/>
      <c r="G24" s="271"/>
      <c r="H24" s="272"/>
      <c r="I24" s="273"/>
      <c r="J24" s="23"/>
      <c r="K24" s="280"/>
      <c r="L24" s="281"/>
      <c r="M24" s="282"/>
      <c r="N24" s="22"/>
      <c r="O24" s="286"/>
      <c r="P24" s="287"/>
      <c r="Q24" s="73"/>
      <c r="R24" s="73"/>
    </row>
    <row r="25" spans="1:18" ht="25.15" customHeight="1" thickTop="1" x14ac:dyDescent="0.45">
      <c r="A25" s="32" t="s">
        <v>25</v>
      </c>
      <c r="B25" s="2"/>
      <c r="C25" s="33" t="s">
        <v>26</v>
      </c>
      <c r="D25" s="76"/>
      <c r="E25" s="99"/>
      <c r="F25" s="94"/>
      <c r="G25" s="247"/>
      <c r="H25" s="248"/>
      <c r="I25" s="248"/>
      <c r="J25" s="94"/>
      <c r="K25" s="290" t="str">
        <f>IF(E25="","",E25-G25)</f>
        <v/>
      </c>
      <c r="L25" s="291"/>
      <c r="M25" s="291"/>
      <c r="N25" s="100"/>
      <c r="O25" s="100"/>
      <c r="P25" s="101"/>
      <c r="Q25" s="73"/>
      <c r="R25" s="73"/>
    </row>
    <row r="26" spans="1:18" ht="21" x14ac:dyDescent="0.45">
      <c r="A26" s="25" t="s">
        <v>27</v>
      </c>
      <c r="B26" s="3"/>
      <c r="C26" s="33" t="s">
        <v>26</v>
      </c>
      <c r="D26" s="76"/>
      <c r="E26" s="99"/>
      <c r="F26" s="94"/>
      <c r="G26" s="247"/>
      <c r="H26" s="248"/>
      <c r="I26" s="248"/>
      <c r="J26" s="94"/>
      <c r="K26" s="249" t="str">
        <f>IF(E26="","",E26-G26)</f>
        <v/>
      </c>
      <c r="L26" s="250"/>
      <c r="M26" s="250"/>
      <c r="N26" s="102"/>
      <c r="O26" s="102"/>
      <c r="P26" s="101"/>
      <c r="Q26" s="73"/>
      <c r="R26" s="73"/>
    </row>
    <row r="27" spans="1:18" ht="22.2" x14ac:dyDescent="0.45">
      <c r="A27" s="25" t="s">
        <v>28</v>
      </c>
      <c r="B27" s="3"/>
      <c r="C27" s="33"/>
      <c r="D27" s="76"/>
      <c r="E27" s="99"/>
      <c r="F27" s="94"/>
      <c r="G27" s="247"/>
      <c r="H27" s="248"/>
      <c r="I27" s="248"/>
      <c r="J27" s="103"/>
      <c r="K27" s="249" t="str">
        <f>IF(E27="","",E27-G27)</f>
        <v/>
      </c>
      <c r="L27" s="250"/>
      <c r="M27" s="250"/>
      <c r="N27" s="102"/>
      <c r="O27" s="102"/>
      <c r="P27" s="101"/>
      <c r="Q27" s="73"/>
      <c r="R27" s="73"/>
    </row>
    <row r="28" spans="1:18" ht="21" x14ac:dyDescent="0.45">
      <c r="A28" s="25" t="s">
        <v>29</v>
      </c>
      <c r="B28" s="3"/>
      <c r="C28" s="33" t="s">
        <v>26</v>
      </c>
      <c r="D28" s="76"/>
      <c r="E28" s="99"/>
      <c r="F28" s="94"/>
      <c r="G28" s="247"/>
      <c r="H28" s="248"/>
      <c r="I28" s="248"/>
      <c r="J28" s="103"/>
      <c r="K28" s="249" t="str">
        <f>IF(E28="","",E28-G28)</f>
        <v/>
      </c>
      <c r="L28" s="250"/>
      <c r="M28" s="250"/>
      <c r="N28" s="91"/>
      <c r="O28" s="91"/>
      <c r="P28" s="88"/>
      <c r="Q28" s="73"/>
      <c r="R28" s="73"/>
    </row>
    <row r="29" spans="1:18" ht="21" x14ac:dyDescent="0.45">
      <c r="A29" s="25" t="s">
        <v>30</v>
      </c>
      <c r="B29" s="3"/>
      <c r="C29" s="27" t="s">
        <v>26</v>
      </c>
      <c r="D29" s="76"/>
      <c r="E29" s="143"/>
      <c r="F29" s="94"/>
      <c r="G29" s="309" t="e">
        <f>LocalFdsAdj!D25</f>
        <v>#DIV/0!</v>
      </c>
      <c r="H29" s="310"/>
      <c r="I29" s="311"/>
      <c r="J29" s="103"/>
      <c r="K29" s="249" t="e">
        <f>E29-G29</f>
        <v>#DIV/0!</v>
      </c>
      <c r="L29" s="250"/>
      <c r="M29" s="250"/>
      <c r="N29" s="90"/>
      <c r="O29" s="59"/>
      <c r="P29" s="88"/>
      <c r="Q29" s="73"/>
      <c r="R29" s="73"/>
    </row>
    <row r="30" spans="1:18" ht="12" customHeight="1" x14ac:dyDescent="0.45">
      <c r="A30" s="28"/>
      <c r="B30" s="76"/>
      <c r="C30" s="76"/>
      <c r="D30" s="76"/>
      <c r="E30" s="103"/>
      <c r="F30" s="103"/>
      <c r="G30" s="104" t="s">
        <v>31</v>
      </c>
      <c r="H30" s="105"/>
      <c r="I30" s="105"/>
      <c r="J30" s="103"/>
      <c r="K30" s="251">
        <f>SUM(K25:M28)</f>
        <v>0</v>
      </c>
      <c r="L30" s="252"/>
      <c r="M30" s="253"/>
      <c r="N30" s="90"/>
      <c r="O30" s="294" t="e">
        <f>K30/K59</f>
        <v>#DIV/0!</v>
      </c>
      <c r="P30" s="67" t="s">
        <v>32</v>
      </c>
      <c r="Q30" s="73"/>
      <c r="R30" s="73"/>
    </row>
    <row r="31" spans="1:18" ht="12" customHeight="1" x14ac:dyDescent="0.45">
      <c r="A31" s="28"/>
      <c r="B31" s="76"/>
      <c r="C31" s="76"/>
      <c r="D31" s="76"/>
      <c r="E31" s="103"/>
      <c r="F31" s="103"/>
      <c r="G31" s="106"/>
      <c r="H31" s="105"/>
      <c r="I31" s="29" t="s">
        <v>33</v>
      </c>
      <c r="J31" s="103"/>
      <c r="K31" s="306" t="e">
        <f>SUM(K25:M29)</f>
        <v>#DIV/0!</v>
      </c>
      <c r="L31" s="307"/>
      <c r="M31" s="308"/>
      <c r="N31" s="60"/>
      <c r="O31" s="295"/>
      <c r="P31" s="47" t="e">
        <f>LocalFdsAdj!F32</f>
        <v>#DIV/0!</v>
      </c>
      <c r="Q31" s="73"/>
      <c r="R31" s="107"/>
    </row>
    <row r="32" spans="1:18" ht="10.15" customHeight="1" thickBot="1" x14ac:dyDescent="0.5">
      <c r="A32" s="28"/>
      <c r="B32" s="76"/>
      <c r="C32" s="76"/>
      <c r="D32" s="76"/>
      <c r="E32" s="76"/>
      <c r="F32" s="76"/>
      <c r="G32" s="34"/>
      <c r="H32" s="76"/>
      <c r="I32" s="76"/>
      <c r="J32" s="76"/>
      <c r="K32" s="108"/>
      <c r="L32" s="76"/>
      <c r="M32" s="76"/>
      <c r="N32" s="61"/>
      <c r="O32" s="30"/>
      <c r="P32" s="109"/>
      <c r="Q32" s="73"/>
      <c r="R32" s="73"/>
    </row>
    <row r="33" spans="1:18" ht="12" customHeight="1" thickTop="1" thickBot="1" x14ac:dyDescent="0.5">
      <c r="A33" s="298" t="s">
        <v>7</v>
      </c>
      <c r="B33" s="299"/>
      <c r="C33" s="300"/>
      <c r="D33" s="81"/>
      <c r="E33" s="17" t="s">
        <v>8</v>
      </c>
      <c r="F33" s="18"/>
      <c r="G33" s="298" t="s">
        <v>9</v>
      </c>
      <c r="H33" s="301"/>
      <c r="I33" s="302"/>
      <c r="J33" s="18"/>
      <c r="K33" s="303" t="s">
        <v>10</v>
      </c>
      <c r="L33" s="304"/>
      <c r="M33" s="305"/>
      <c r="N33" s="19"/>
      <c r="O33" s="20" t="s">
        <v>11</v>
      </c>
      <c r="P33" s="82"/>
      <c r="Q33" s="73"/>
      <c r="R33" s="73"/>
    </row>
    <row r="34" spans="1:18" ht="12.75" customHeight="1" thickTop="1" x14ac:dyDescent="0.45">
      <c r="A34" s="254" t="s">
        <v>34</v>
      </c>
      <c r="B34" s="255"/>
      <c r="C34" s="256"/>
      <c r="D34" s="73"/>
      <c r="E34" s="263" t="s">
        <v>13</v>
      </c>
      <c r="F34" s="21" t="s">
        <v>14</v>
      </c>
      <c r="G34" s="266" t="s">
        <v>15</v>
      </c>
      <c r="H34" s="267"/>
      <c r="I34" s="268"/>
      <c r="J34" s="21" t="s">
        <v>16</v>
      </c>
      <c r="K34" s="274" t="s">
        <v>17</v>
      </c>
      <c r="L34" s="275"/>
      <c r="M34" s="276"/>
      <c r="N34" s="22"/>
      <c r="O34" s="274" t="s">
        <v>18</v>
      </c>
      <c r="P34" s="283"/>
      <c r="Q34" s="73"/>
      <c r="R34" s="73"/>
    </row>
    <row r="35" spans="1:18" ht="10.5" customHeight="1" x14ac:dyDescent="0.45">
      <c r="A35" s="257"/>
      <c r="B35" s="258"/>
      <c r="C35" s="259"/>
      <c r="D35" s="73"/>
      <c r="E35" s="264"/>
      <c r="F35" s="21"/>
      <c r="G35" s="269"/>
      <c r="H35" s="258"/>
      <c r="I35" s="270"/>
      <c r="J35" s="21"/>
      <c r="K35" s="277"/>
      <c r="L35" s="278"/>
      <c r="M35" s="279"/>
      <c r="N35" s="22"/>
      <c r="O35" s="284"/>
      <c r="P35" s="285"/>
      <c r="Q35" s="73"/>
      <c r="R35" s="73"/>
    </row>
    <row r="36" spans="1:18" ht="10.5" customHeight="1" thickBot="1" x14ac:dyDescent="0.5">
      <c r="A36" s="260"/>
      <c r="B36" s="261"/>
      <c r="C36" s="262"/>
      <c r="D36" s="73"/>
      <c r="E36" s="265"/>
      <c r="F36" s="23"/>
      <c r="G36" s="271"/>
      <c r="H36" s="272"/>
      <c r="I36" s="273"/>
      <c r="J36" s="23"/>
      <c r="K36" s="280"/>
      <c r="L36" s="281"/>
      <c r="M36" s="282"/>
      <c r="N36" s="22"/>
      <c r="O36" s="286"/>
      <c r="P36" s="287"/>
      <c r="Q36" s="73"/>
      <c r="R36" s="73"/>
    </row>
    <row r="37" spans="1:18" ht="21.3" thickTop="1" x14ac:dyDescent="0.45">
      <c r="A37" s="35" t="s">
        <v>35</v>
      </c>
      <c r="B37" s="5"/>
      <c r="C37" s="33" t="s">
        <v>26</v>
      </c>
      <c r="D37" s="76"/>
      <c r="E37" s="99"/>
      <c r="F37" s="86"/>
      <c r="G37" s="288"/>
      <c r="H37" s="289"/>
      <c r="I37" s="289"/>
      <c r="J37" s="86"/>
      <c r="K37" s="290" t="str">
        <f>IF(E37="","",E37-G37)</f>
        <v/>
      </c>
      <c r="L37" s="291"/>
      <c r="M37" s="291"/>
      <c r="N37" s="100"/>
      <c r="O37" s="100"/>
      <c r="P37" s="101"/>
      <c r="Q37" s="73"/>
      <c r="R37" s="73"/>
    </row>
    <row r="38" spans="1:18" ht="21" x14ac:dyDescent="0.45">
      <c r="A38" s="25" t="s">
        <v>36</v>
      </c>
      <c r="B38" s="3"/>
      <c r="C38" s="27" t="s">
        <v>26</v>
      </c>
      <c r="D38" s="76"/>
      <c r="E38" s="143"/>
      <c r="F38" s="86"/>
      <c r="G38" s="247"/>
      <c r="H38" s="248"/>
      <c r="I38" s="248"/>
      <c r="J38" s="86"/>
      <c r="K38" s="249" t="str">
        <f>IF(E38="","",E38-G38)</f>
        <v/>
      </c>
      <c r="L38" s="250"/>
      <c r="M38" s="250"/>
      <c r="N38" s="110"/>
      <c r="O38" s="110"/>
      <c r="P38" s="101"/>
      <c r="Q38" s="73"/>
      <c r="R38" s="73"/>
    </row>
    <row r="39" spans="1:18" ht="22.2" x14ac:dyDescent="0.45">
      <c r="A39" s="25" t="s">
        <v>37</v>
      </c>
      <c r="B39" s="3"/>
      <c r="C39" s="27" t="s">
        <v>26</v>
      </c>
      <c r="D39" s="76"/>
      <c r="E39" s="143"/>
      <c r="F39" s="86"/>
      <c r="G39" s="247"/>
      <c r="H39" s="248"/>
      <c r="I39" s="248"/>
      <c r="J39" s="103"/>
      <c r="K39" s="249" t="str">
        <f>IF(E39="","",E39-G39)</f>
        <v/>
      </c>
      <c r="L39" s="250"/>
      <c r="M39" s="250"/>
      <c r="N39" s="111"/>
      <c r="O39" s="4"/>
      <c r="P39" s="101"/>
      <c r="Q39" s="73"/>
      <c r="R39" s="73"/>
    </row>
    <row r="40" spans="1:18" ht="10.15" customHeight="1" x14ac:dyDescent="0.45">
      <c r="A40" s="28"/>
      <c r="B40" s="28"/>
      <c r="C40" s="28"/>
      <c r="D40" s="76"/>
      <c r="E40" s="103"/>
      <c r="F40" s="103"/>
      <c r="G40" s="112"/>
      <c r="H40" s="105"/>
      <c r="I40" s="105"/>
      <c r="J40" s="103"/>
      <c r="K40" s="292">
        <f>SUM(K37:M39)</f>
        <v>0</v>
      </c>
      <c r="L40" s="293"/>
      <c r="M40" s="293"/>
      <c r="N40" s="90"/>
      <c r="O40" s="294" t="e">
        <f>K40/K59</f>
        <v>#DIV/0!</v>
      </c>
      <c r="P40" s="296" t="e">
        <f>LocalFdsAdj!F33</f>
        <v>#DIV/0!</v>
      </c>
      <c r="Q40" s="73"/>
      <c r="R40" s="73"/>
    </row>
    <row r="41" spans="1:18" ht="10.15" customHeight="1" x14ac:dyDescent="0.45">
      <c r="A41" s="28"/>
      <c r="B41" s="76"/>
      <c r="C41" s="76"/>
      <c r="D41" s="76"/>
      <c r="E41" s="103"/>
      <c r="F41" s="103"/>
      <c r="G41" s="106"/>
      <c r="H41" s="105"/>
      <c r="I41" s="29" t="s">
        <v>38</v>
      </c>
      <c r="J41" s="103"/>
      <c r="K41" s="293"/>
      <c r="L41" s="293"/>
      <c r="M41" s="293"/>
      <c r="N41" s="60"/>
      <c r="O41" s="295"/>
      <c r="P41" s="297"/>
      <c r="Q41" s="73"/>
      <c r="R41" s="107"/>
    </row>
    <row r="42" spans="1:18" ht="7.15" customHeight="1" thickBot="1" x14ac:dyDescent="0.5">
      <c r="A42" s="28"/>
      <c r="B42" s="76"/>
      <c r="C42" s="76"/>
      <c r="D42" s="76"/>
      <c r="E42" s="76"/>
      <c r="F42" s="76"/>
      <c r="G42" s="34"/>
      <c r="H42" s="73"/>
      <c r="I42" s="73"/>
      <c r="J42" s="76"/>
      <c r="K42" s="113"/>
      <c r="L42" s="73"/>
      <c r="M42" s="73"/>
      <c r="N42" s="114"/>
      <c r="O42" s="114"/>
      <c r="P42" s="73"/>
      <c r="Q42" s="73"/>
      <c r="R42" s="73"/>
    </row>
    <row r="43" spans="1:18" ht="12" customHeight="1" thickTop="1" thickBot="1" x14ac:dyDescent="0.5">
      <c r="A43" s="298" t="s">
        <v>7</v>
      </c>
      <c r="B43" s="299"/>
      <c r="C43" s="300"/>
      <c r="D43" s="81"/>
      <c r="E43" s="17" t="s">
        <v>8</v>
      </c>
      <c r="F43" s="18"/>
      <c r="G43" s="298" t="s">
        <v>9</v>
      </c>
      <c r="H43" s="301"/>
      <c r="I43" s="302"/>
      <c r="J43" s="18"/>
      <c r="K43" s="303" t="s">
        <v>10</v>
      </c>
      <c r="L43" s="304"/>
      <c r="M43" s="305"/>
      <c r="N43" s="19"/>
      <c r="O43" s="20" t="s">
        <v>11</v>
      </c>
      <c r="P43" s="82"/>
      <c r="Q43" s="73"/>
      <c r="R43" s="73"/>
    </row>
    <row r="44" spans="1:18" ht="13.5" customHeight="1" thickTop="1" x14ac:dyDescent="0.45">
      <c r="A44" s="254" t="s">
        <v>39</v>
      </c>
      <c r="B44" s="255"/>
      <c r="C44" s="256"/>
      <c r="D44" s="73"/>
      <c r="E44" s="263" t="s">
        <v>13</v>
      </c>
      <c r="F44" s="21" t="s">
        <v>14</v>
      </c>
      <c r="G44" s="266" t="s">
        <v>15</v>
      </c>
      <c r="H44" s="267"/>
      <c r="I44" s="268"/>
      <c r="J44" s="21" t="s">
        <v>16</v>
      </c>
      <c r="K44" s="274" t="s">
        <v>17</v>
      </c>
      <c r="L44" s="275"/>
      <c r="M44" s="276"/>
      <c r="N44" s="22"/>
      <c r="O44" s="274" t="s">
        <v>18</v>
      </c>
      <c r="P44" s="283"/>
      <c r="Q44" s="73"/>
      <c r="R44" s="73"/>
    </row>
    <row r="45" spans="1:18" ht="10.5" customHeight="1" x14ac:dyDescent="0.45">
      <c r="A45" s="257"/>
      <c r="B45" s="258"/>
      <c r="C45" s="259"/>
      <c r="D45" s="73"/>
      <c r="E45" s="264"/>
      <c r="F45" s="21"/>
      <c r="G45" s="269"/>
      <c r="H45" s="258"/>
      <c r="I45" s="270"/>
      <c r="J45" s="21"/>
      <c r="K45" s="277"/>
      <c r="L45" s="278"/>
      <c r="M45" s="279"/>
      <c r="N45" s="22"/>
      <c r="O45" s="284"/>
      <c r="P45" s="285"/>
      <c r="Q45" s="73"/>
      <c r="R45" s="73"/>
    </row>
    <row r="46" spans="1:18" ht="10.5" customHeight="1" thickBot="1" x14ac:dyDescent="0.5">
      <c r="A46" s="260"/>
      <c r="B46" s="261"/>
      <c r="C46" s="262"/>
      <c r="D46" s="73"/>
      <c r="E46" s="265"/>
      <c r="F46" s="23"/>
      <c r="G46" s="271"/>
      <c r="H46" s="272"/>
      <c r="I46" s="273"/>
      <c r="J46" s="23"/>
      <c r="K46" s="280"/>
      <c r="L46" s="281"/>
      <c r="M46" s="282"/>
      <c r="N46" s="22"/>
      <c r="O46" s="286"/>
      <c r="P46" s="287"/>
      <c r="Q46" s="73"/>
      <c r="R46" s="73"/>
    </row>
    <row r="47" spans="1:18" ht="21.3" thickTop="1" x14ac:dyDescent="0.45">
      <c r="A47" s="35" t="s">
        <v>40</v>
      </c>
      <c r="B47" s="5"/>
      <c r="C47" s="36" t="s">
        <v>26</v>
      </c>
      <c r="D47" s="37"/>
      <c r="E47" s="99"/>
      <c r="F47" s="86"/>
      <c r="G47" s="288"/>
      <c r="H47" s="289"/>
      <c r="I47" s="289"/>
      <c r="J47" s="86"/>
      <c r="K47" s="290" t="str">
        <f t="shared" ref="K47:K53" si="0">IF(E47="","",E47-G47)</f>
        <v/>
      </c>
      <c r="L47" s="291"/>
      <c r="M47" s="291"/>
      <c r="N47" s="87"/>
      <c r="O47" s="87"/>
      <c r="P47" s="88"/>
      <c r="Q47" s="73"/>
      <c r="R47" s="73"/>
    </row>
    <row r="48" spans="1:18" ht="21" x14ac:dyDescent="0.45">
      <c r="A48" s="35" t="s">
        <v>41</v>
      </c>
      <c r="B48" s="5"/>
      <c r="C48" s="36" t="s">
        <v>26</v>
      </c>
      <c r="D48" s="37"/>
      <c r="E48" s="99"/>
      <c r="F48" s="86"/>
      <c r="G48" s="247"/>
      <c r="H48" s="248"/>
      <c r="I48" s="248"/>
      <c r="J48" s="86"/>
      <c r="K48" s="249" t="str">
        <f t="shared" si="0"/>
        <v/>
      </c>
      <c r="L48" s="250"/>
      <c r="M48" s="250"/>
      <c r="N48" s="91"/>
      <c r="O48" s="91"/>
      <c r="P48" s="88"/>
      <c r="Q48" s="73"/>
      <c r="R48" s="73"/>
    </row>
    <row r="49" spans="1:18" ht="21" x14ac:dyDescent="0.45">
      <c r="A49" s="35" t="s">
        <v>42</v>
      </c>
      <c r="B49" s="5"/>
      <c r="C49" s="36" t="s">
        <v>26</v>
      </c>
      <c r="D49" s="37"/>
      <c r="E49" s="99"/>
      <c r="F49" s="86"/>
      <c r="G49" s="247"/>
      <c r="H49" s="248"/>
      <c r="I49" s="248"/>
      <c r="J49" s="86"/>
      <c r="K49" s="249" t="str">
        <f t="shared" si="0"/>
        <v/>
      </c>
      <c r="L49" s="250"/>
      <c r="M49" s="250"/>
      <c r="N49" s="91"/>
      <c r="O49" s="91"/>
      <c r="P49" s="88"/>
      <c r="Q49" s="73"/>
      <c r="R49" s="73"/>
    </row>
    <row r="50" spans="1:18" ht="21" x14ac:dyDescent="0.45">
      <c r="A50" s="35" t="s">
        <v>43</v>
      </c>
      <c r="B50" s="5"/>
      <c r="C50" s="36" t="s">
        <v>26</v>
      </c>
      <c r="D50" s="76"/>
      <c r="E50" s="99"/>
      <c r="F50" s="86"/>
      <c r="G50" s="247"/>
      <c r="H50" s="248"/>
      <c r="I50" s="248"/>
      <c r="J50" s="86"/>
      <c r="K50" s="249" t="str">
        <f t="shared" si="0"/>
        <v/>
      </c>
      <c r="L50" s="250"/>
      <c r="M50" s="250"/>
      <c r="N50" s="115"/>
      <c r="O50" s="115"/>
      <c r="P50" s="88"/>
      <c r="Q50" s="73"/>
      <c r="R50" s="73"/>
    </row>
    <row r="51" spans="1:18" ht="12" customHeight="1" x14ac:dyDescent="0.45">
      <c r="A51" s="52" t="s">
        <v>44</v>
      </c>
      <c r="B51" s="56"/>
      <c r="C51" s="57"/>
      <c r="D51" s="76"/>
      <c r="E51" s="321"/>
      <c r="F51" s="86"/>
      <c r="G51" s="318" t="s">
        <v>45</v>
      </c>
      <c r="H51" s="319"/>
      <c r="I51" s="320"/>
      <c r="J51" s="86"/>
      <c r="K51" s="323" t="e">
        <f>E52-G52</f>
        <v>#DIV/0!</v>
      </c>
      <c r="L51" s="324"/>
      <c r="M51" s="325"/>
      <c r="N51" s="115"/>
      <c r="O51" s="115"/>
      <c r="P51" s="88"/>
      <c r="Q51" s="73"/>
      <c r="R51" s="73"/>
    </row>
    <row r="52" spans="1:18" ht="12" customHeight="1" x14ac:dyDescent="0.45">
      <c r="A52" s="55" t="s">
        <v>46</v>
      </c>
      <c r="B52" s="53"/>
      <c r="C52" s="54" t="s">
        <v>26</v>
      </c>
      <c r="D52" s="37"/>
      <c r="E52" s="322"/>
      <c r="F52" s="86"/>
      <c r="G52" s="245" t="e">
        <f>LocalFdsAdj!D26</f>
        <v>#DIV/0!</v>
      </c>
      <c r="H52" s="246"/>
      <c r="I52" s="246"/>
      <c r="J52" s="86"/>
      <c r="K52" s="326"/>
      <c r="L52" s="327"/>
      <c r="M52" s="328"/>
      <c r="N52" s="91"/>
      <c r="O52" s="91"/>
      <c r="P52" s="88"/>
      <c r="Q52" s="73"/>
      <c r="R52" s="73"/>
    </row>
    <row r="53" spans="1:18" ht="21" x14ac:dyDescent="0.45">
      <c r="A53" s="25" t="s">
        <v>47</v>
      </c>
      <c r="B53" s="3"/>
      <c r="C53" s="27" t="s">
        <v>26</v>
      </c>
      <c r="D53" s="37"/>
      <c r="E53" s="99"/>
      <c r="F53" s="86"/>
      <c r="G53" s="247"/>
      <c r="H53" s="248"/>
      <c r="I53" s="248"/>
      <c r="J53" s="86"/>
      <c r="K53" s="249" t="str">
        <f t="shared" si="0"/>
        <v/>
      </c>
      <c r="L53" s="250"/>
      <c r="M53" s="250"/>
      <c r="N53" s="91"/>
      <c r="O53" s="62"/>
      <c r="P53" s="88"/>
      <c r="Q53" s="73"/>
      <c r="R53" s="73"/>
    </row>
    <row r="54" spans="1:18" ht="22.2" x14ac:dyDescent="0.45">
      <c r="A54" s="25" t="s">
        <v>48</v>
      </c>
      <c r="B54" s="3"/>
      <c r="C54" s="27"/>
      <c r="D54" s="37"/>
      <c r="E54" s="143"/>
      <c r="F54" s="86"/>
      <c r="G54" s="247"/>
      <c r="H54" s="248"/>
      <c r="I54" s="248"/>
      <c r="J54" s="86"/>
      <c r="K54" s="249" t="str">
        <f>IF(E54="","",E54-G54)</f>
        <v/>
      </c>
      <c r="L54" s="250"/>
      <c r="M54" s="250"/>
      <c r="N54" s="91"/>
      <c r="O54" s="62"/>
      <c r="P54" s="88"/>
      <c r="Q54" s="73"/>
      <c r="R54" s="73"/>
    </row>
    <row r="55" spans="1:18" ht="12" customHeight="1" x14ac:dyDescent="0.45">
      <c r="A55" s="28"/>
      <c r="B55" s="76"/>
      <c r="C55" s="76"/>
      <c r="D55" s="76"/>
      <c r="E55" s="86"/>
      <c r="F55" s="86"/>
      <c r="G55" s="92"/>
      <c r="H55" s="93"/>
      <c r="I55" s="93"/>
      <c r="J55" s="86"/>
      <c r="K55" s="251">
        <f>SUM(K47:M50)+SUM(K53:M54)</f>
        <v>0</v>
      </c>
      <c r="L55" s="252"/>
      <c r="M55" s="253"/>
      <c r="N55" s="87"/>
      <c r="O55" s="240" t="e">
        <f>K55/K59</f>
        <v>#DIV/0!</v>
      </c>
      <c r="P55" s="142" t="s">
        <v>49</v>
      </c>
      <c r="Q55" s="73"/>
      <c r="R55" s="73"/>
    </row>
    <row r="56" spans="1:18" ht="12" customHeight="1" x14ac:dyDescent="0.45">
      <c r="A56" s="28"/>
      <c r="B56" s="76"/>
      <c r="C56" s="76"/>
      <c r="D56" s="76"/>
      <c r="E56" s="86"/>
      <c r="F56" s="86"/>
      <c r="G56" s="93"/>
      <c r="H56" s="93"/>
      <c r="I56" s="63" t="s">
        <v>50</v>
      </c>
      <c r="J56" s="86"/>
      <c r="K56" s="234" t="e">
        <f>SUM(K47:M54)</f>
        <v>#DIV/0!</v>
      </c>
      <c r="L56" s="235"/>
      <c r="M56" s="236"/>
      <c r="N56" s="87"/>
      <c r="O56" s="241"/>
      <c r="P56" s="58" t="e">
        <f>LocalFdsAdj!F34</f>
        <v>#DIV/0!</v>
      </c>
      <c r="Q56" s="73"/>
      <c r="R56" s="116"/>
    </row>
    <row r="57" spans="1:18" ht="9.6" customHeight="1" x14ac:dyDescent="0.45">
      <c r="A57" s="24"/>
      <c r="B57" s="73"/>
      <c r="C57" s="76"/>
      <c r="D57" s="76"/>
      <c r="E57" s="141"/>
      <c r="F57" s="117"/>
      <c r="G57" s="63"/>
      <c r="H57" s="141"/>
      <c r="I57" s="141"/>
      <c r="J57" s="117"/>
      <c r="K57" s="118"/>
      <c r="L57" s="119"/>
      <c r="M57" s="119"/>
      <c r="N57" s="120"/>
      <c r="O57" s="120"/>
      <c r="P57" s="88"/>
      <c r="Q57" s="73"/>
      <c r="R57" s="73"/>
    </row>
    <row r="58" spans="1:18" ht="9.6" customHeight="1" x14ac:dyDescent="0.45">
      <c r="A58" s="28"/>
      <c r="B58" s="76"/>
      <c r="C58" s="76"/>
      <c r="D58" s="76"/>
      <c r="E58" s="117"/>
      <c r="F58" s="117"/>
      <c r="G58" s="92"/>
      <c r="H58" s="141"/>
      <c r="I58" s="141"/>
      <c r="J58" s="117"/>
      <c r="K58" s="118"/>
      <c r="L58" s="119"/>
      <c r="M58" s="119"/>
      <c r="N58" s="120"/>
      <c r="O58" s="120"/>
      <c r="P58" s="88"/>
      <c r="Q58" s="73"/>
      <c r="R58" s="73"/>
    </row>
    <row r="59" spans="1:18" ht="12" customHeight="1" x14ac:dyDescent="0.45">
      <c r="A59" s="28"/>
      <c r="B59" s="76"/>
      <c r="C59" s="76"/>
      <c r="D59" s="76"/>
      <c r="E59" s="117"/>
      <c r="F59" s="117"/>
      <c r="G59" s="92"/>
      <c r="H59" s="141"/>
      <c r="I59" s="141"/>
      <c r="J59" s="117"/>
      <c r="K59" s="237">
        <f>K55+K40+K30+K18</f>
        <v>0</v>
      </c>
      <c r="L59" s="238"/>
      <c r="M59" s="239"/>
      <c r="N59" s="91"/>
      <c r="O59" s="240" t="e">
        <f>O55+O18+O30+O40</f>
        <v>#DIV/0!</v>
      </c>
      <c r="P59" s="242" t="e">
        <f>LocalFdsAdj!F35</f>
        <v>#DIV/0!</v>
      </c>
      <c r="Q59" s="73"/>
      <c r="R59" s="73"/>
    </row>
    <row r="60" spans="1:18" ht="12" customHeight="1" x14ac:dyDescent="0.45">
      <c r="A60" s="28"/>
      <c r="B60" s="76"/>
      <c r="C60" s="76"/>
      <c r="D60" s="76"/>
      <c r="E60" s="117"/>
      <c r="F60" s="117"/>
      <c r="G60" s="141"/>
      <c r="H60" s="141"/>
      <c r="I60" s="63" t="s">
        <v>51</v>
      </c>
      <c r="J60" s="117"/>
      <c r="K60" s="244" t="e">
        <f>K18+K31+K40+K56</f>
        <v>#DIV/0!</v>
      </c>
      <c r="L60" s="235"/>
      <c r="M60" s="236"/>
      <c r="N60" s="87"/>
      <c r="O60" s="241"/>
      <c r="P60" s="243"/>
      <c r="Q60" s="73"/>
      <c r="R60" s="73"/>
    </row>
    <row r="61" spans="1:18" ht="12" customHeight="1" x14ac:dyDescent="0.45">
      <c r="A61" s="28"/>
      <c r="B61" s="76"/>
      <c r="C61" s="76"/>
      <c r="D61" s="76"/>
      <c r="E61" s="117"/>
      <c r="F61" s="117"/>
      <c r="G61" s="141"/>
      <c r="H61" s="141"/>
      <c r="I61" s="63"/>
      <c r="J61" s="76"/>
      <c r="K61" s="68" t="s">
        <v>52</v>
      </c>
      <c r="L61" s="229"/>
      <c r="M61" s="229"/>
      <c r="N61" s="121"/>
      <c r="O61" s="38"/>
      <c r="P61" s="73"/>
      <c r="Q61" s="73"/>
      <c r="R61" s="73"/>
    </row>
    <row r="62" spans="1:18" ht="8.25" customHeight="1" x14ac:dyDescent="0.4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5"/>
      <c r="L62" s="73"/>
      <c r="M62" s="73"/>
      <c r="N62" s="75"/>
      <c r="O62" s="75"/>
      <c r="P62" s="73"/>
      <c r="Q62" s="73"/>
      <c r="R62" s="73"/>
    </row>
    <row r="63" spans="1:18" ht="15" customHeight="1" x14ac:dyDescent="0.45">
      <c r="A63" s="39" t="s">
        <v>53</v>
      </c>
      <c r="B63" s="113"/>
      <c r="C63" s="113"/>
      <c r="D63" s="113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3"/>
      <c r="Q63" s="73"/>
      <c r="R63" s="73"/>
    </row>
    <row r="64" spans="1:18" ht="15" customHeight="1" x14ac:dyDescent="0.45">
      <c r="A64" s="232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73"/>
      <c r="R64" s="73"/>
    </row>
    <row r="65" spans="1:18" ht="15" customHeight="1" x14ac:dyDescent="0.45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73"/>
      <c r="R65" s="73"/>
    </row>
    <row r="66" spans="1:18" ht="15" customHeight="1" x14ac:dyDescent="0.45">
      <c r="A66" s="230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73"/>
      <c r="R66" s="73"/>
    </row>
    <row r="67" spans="1:18" ht="15" customHeight="1" x14ac:dyDescent="0.45">
      <c r="A67" s="230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73"/>
      <c r="R67" s="73"/>
    </row>
    <row r="68" spans="1:18" ht="15" customHeight="1" x14ac:dyDescent="0.45">
      <c r="A68" s="230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73"/>
      <c r="R68" s="73"/>
    </row>
    <row r="69" spans="1:18" x14ac:dyDescent="0.45">
      <c r="A69" s="125"/>
      <c r="B69" s="122"/>
      <c r="C69" s="122"/>
      <c r="D69" s="122"/>
      <c r="E69" s="122"/>
      <c r="F69" s="122"/>
      <c r="G69" s="122"/>
      <c r="H69" s="109"/>
      <c r="I69" s="109"/>
      <c r="J69" s="122"/>
      <c r="K69" s="122"/>
      <c r="L69" s="109"/>
      <c r="M69" s="109"/>
      <c r="N69" s="122"/>
      <c r="O69" s="122"/>
      <c r="P69" s="73"/>
      <c r="Q69" s="73"/>
      <c r="R69" s="73"/>
    </row>
    <row r="70" spans="1:18" x14ac:dyDescent="0.45">
      <c r="A70" s="126" t="s">
        <v>54</v>
      </c>
      <c r="B70" s="73"/>
      <c r="C70" s="73"/>
      <c r="D70" s="73"/>
      <c r="E70" s="73"/>
      <c r="F70" s="76"/>
      <c r="G70" s="73"/>
      <c r="H70" s="73"/>
      <c r="I70" s="73"/>
      <c r="J70" s="76"/>
      <c r="K70" s="34"/>
      <c r="L70" s="73"/>
      <c r="M70" s="73"/>
      <c r="N70" s="114"/>
      <c r="O70" s="114"/>
      <c r="P70" s="73"/>
      <c r="Q70" s="73"/>
      <c r="R70" s="73"/>
    </row>
    <row r="71" spans="1:18" ht="10.5" customHeight="1" x14ac:dyDescent="0.45">
      <c r="A71" s="127" t="s">
        <v>55</v>
      </c>
      <c r="B71" s="73"/>
      <c r="C71" s="73"/>
      <c r="D71" s="73"/>
      <c r="E71" s="73"/>
      <c r="F71" s="76"/>
      <c r="G71" s="73"/>
      <c r="H71" s="73"/>
      <c r="I71" s="40"/>
      <c r="J71" s="76"/>
      <c r="K71" s="41"/>
      <c r="L71" s="73"/>
      <c r="M71" s="73"/>
      <c r="N71" s="41"/>
      <c r="O71" s="41"/>
      <c r="P71" s="73"/>
      <c r="Q71" s="73"/>
      <c r="R71" s="73"/>
    </row>
    <row r="72" spans="1:18" ht="10.5" customHeight="1" x14ac:dyDescent="0.45">
      <c r="A72" s="128" t="s">
        <v>56</v>
      </c>
      <c r="B72" s="76"/>
      <c r="C72" s="76"/>
      <c r="D72" s="76"/>
      <c r="E72" s="76"/>
      <c r="F72" s="76"/>
      <c r="G72" s="76"/>
      <c r="H72" s="76"/>
      <c r="I72" s="76"/>
      <c r="J72" s="76"/>
      <c r="K72" s="114"/>
      <c r="L72" s="76"/>
      <c r="M72" s="76"/>
      <c r="N72" s="114"/>
      <c r="O72" s="114"/>
      <c r="P72" s="76"/>
      <c r="Q72" s="73"/>
      <c r="R72" s="73"/>
    </row>
    <row r="73" spans="1:18" ht="14.1" customHeight="1" x14ac:dyDescent="0.45">
      <c r="A73" s="129" t="s">
        <v>57</v>
      </c>
      <c r="B73" s="42"/>
      <c r="C73" s="42"/>
      <c r="D73" s="42"/>
      <c r="E73" s="42"/>
      <c r="F73" s="42"/>
      <c r="G73" s="42"/>
      <c r="H73" s="42"/>
      <c r="I73" s="42"/>
      <c r="J73" s="42"/>
      <c r="K73" s="43"/>
      <c r="L73" s="42"/>
      <c r="M73" s="42"/>
      <c r="N73" s="43"/>
      <c r="O73" s="42"/>
      <c r="P73" s="44"/>
      <c r="Q73" s="44"/>
    </row>
    <row r="74" spans="1:18" x14ac:dyDescent="0.45">
      <c r="A74" s="123" t="s">
        <v>58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</row>
    <row r="75" spans="1:18" hidden="1" x14ac:dyDescent="0.45">
      <c r="A75" s="64"/>
      <c r="B75" s="141"/>
      <c r="C75" s="141"/>
      <c r="D75" s="141"/>
      <c r="E75" s="141"/>
      <c r="F75" s="141"/>
      <c r="G75" s="141"/>
      <c r="H75" s="141"/>
      <c r="I75" s="141"/>
      <c r="J75" s="141"/>
      <c r="K75" s="65"/>
      <c r="L75" s="65"/>
      <c r="M75" s="65"/>
      <c r="N75" s="124"/>
      <c r="O75" s="124"/>
      <c r="P75" s="141"/>
      <c r="Q75" s="73"/>
      <c r="R75" s="73"/>
    </row>
    <row r="76" spans="1:18" hidden="1" x14ac:dyDescent="0.4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8" x14ac:dyDescent="0.45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1:18" x14ac:dyDescent="0.4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</sheetData>
  <sheetProtection algorithmName="SHA-512" hashValue="xbjLLQ1vd6Ibk/zBWVkg5sHR9yayLX79zTkx4/Mzrrp1ey8R1STg+TqFOtvL8VY3d9G2OvtU0wAERz48y4PJHQ==" saltValue="gIQ61gstiBysy1bz/OVEsg==" spinCount="100000" sheet="1" insertRows="0"/>
  <mergeCells count="98">
    <mergeCell ref="G51:I51"/>
    <mergeCell ref="E51:E52"/>
    <mergeCell ref="K51:M52"/>
    <mergeCell ref="A2:O2"/>
    <mergeCell ref="A3:G3"/>
    <mergeCell ref="I3:K3"/>
    <mergeCell ref="A6:J6"/>
    <mergeCell ref="K6:M6"/>
    <mergeCell ref="N6:P6"/>
    <mergeCell ref="A10:C10"/>
    <mergeCell ref="G10:I10"/>
    <mergeCell ref="K10:M10"/>
    <mergeCell ref="A11:C13"/>
    <mergeCell ref="E11:E13"/>
    <mergeCell ref="G11:I13"/>
    <mergeCell ref="K11:M13"/>
    <mergeCell ref="O18:O19"/>
    <mergeCell ref="O11:P13"/>
    <mergeCell ref="G15:I15"/>
    <mergeCell ref="K15:M15"/>
    <mergeCell ref="G16:I16"/>
    <mergeCell ref="K16:M16"/>
    <mergeCell ref="G17:I17"/>
    <mergeCell ref="K17:M17"/>
    <mergeCell ref="K18:M19"/>
    <mergeCell ref="A21:C21"/>
    <mergeCell ref="G21:I21"/>
    <mergeCell ref="K21:M21"/>
    <mergeCell ref="A22:C24"/>
    <mergeCell ref="E22:E24"/>
    <mergeCell ref="G22:I24"/>
    <mergeCell ref="K22:M24"/>
    <mergeCell ref="O22:P24"/>
    <mergeCell ref="G25:I25"/>
    <mergeCell ref="K25:M25"/>
    <mergeCell ref="G28:I28"/>
    <mergeCell ref="K28:M28"/>
    <mergeCell ref="A33:C33"/>
    <mergeCell ref="G33:I33"/>
    <mergeCell ref="K33:M33"/>
    <mergeCell ref="G26:I26"/>
    <mergeCell ref="K26:M26"/>
    <mergeCell ref="G29:I29"/>
    <mergeCell ref="K29:M29"/>
    <mergeCell ref="G27:I27"/>
    <mergeCell ref="K27:M27"/>
    <mergeCell ref="G37:I37"/>
    <mergeCell ref="K37:M37"/>
    <mergeCell ref="K30:M30"/>
    <mergeCell ref="O30:O31"/>
    <mergeCell ref="K31:M31"/>
    <mergeCell ref="A34:C36"/>
    <mergeCell ref="E34:E36"/>
    <mergeCell ref="G34:I36"/>
    <mergeCell ref="K34:M36"/>
    <mergeCell ref="O34:P36"/>
    <mergeCell ref="O40:O41"/>
    <mergeCell ref="P40:P41"/>
    <mergeCell ref="A43:C43"/>
    <mergeCell ref="G43:I43"/>
    <mergeCell ref="K43:M43"/>
    <mergeCell ref="G47:I47"/>
    <mergeCell ref="K47:M47"/>
    <mergeCell ref="G38:I38"/>
    <mergeCell ref="K38:M38"/>
    <mergeCell ref="K40:M41"/>
    <mergeCell ref="G39:I39"/>
    <mergeCell ref="K39:M39"/>
    <mergeCell ref="A44:C46"/>
    <mergeCell ref="E44:E46"/>
    <mergeCell ref="G44:I46"/>
    <mergeCell ref="K44:M46"/>
    <mergeCell ref="O44:P46"/>
    <mergeCell ref="G48:I48"/>
    <mergeCell ref="K48:M48"/>
    <mergeCell ref="G49:I49"/>
    <mergeCell ref="K49:M49"/>
    <mergeCell ref="G50:I50"/>
    <mergeCell ref="K50:M50"/>
    <mergeCell ref="G52:I52"/>
    <mergeCell ref="G53:I53"/>
    <mergeCell ref="K53:M53"/>
    <mergeCell ref="K55:M55"/>
    <mergeCell ref="G54:I54"/>
    <mergeCell ref="K54:M54"/>
    <mergeCell ref="K56:M56"/>
    <mergeCell ref="K59:M59"/>
    <mergeCell ref="O59:O60"/>
    <mergeCell ref="P59:P60"/>
    <mergeCell ref="K60:M60"/>
    <mergeCell ref="O55:O56"/>
    <mergeCell ref="L61:M61"/>
    <mergeCell ref="A68:P68"/>
    <mergeCell ref="E63:P63"/>
    <mergeCell ref="A64:P64"/>
    <mergeCell ref="A65:P65"/>
    <mergeCell ref="A66:P66"/>
    <mergeCell ref="A67:P67"/>
  </mergeCells>
  <printOptions horizontalCentered="1"/>
  <pageMargins left="0" right="0" top="0.5" bottom="0.25" header="0.3" footer="0.3"/>
  <pageSetup scale="95" fitToHeight="500" orientation="landscape" r:id="rId1"/>
  <rowBreaks count="1" manualBreakCount="1">
    <brk id="32" max="15" man="1"/>
  </rowBreaks>
  <ignoredErrors>
    <ignoredError sqref="O18 O40:P40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X421"/>
  <sheetViews>
    <sheetView zoomScaleNormal="100" workbookViewId="0"/>
  </sheetViews>
  <sheetFormatPr defaultColWidth="0" defaultRowHeight="13.8" zeroHeight="1" x14ac:dyDescent="0.45"/>
  <cols>
    <col min="1" max="1" width="13.41796875" style="227" customWidth="1"/>
    <col min="2" max="2" width="5.41796875" style="227" customWidth="1"/>
    <col min="3" max="3" width="1.41796875" style="227" customWidth="1"/>
    <col min="4" max="4" width="1.68359375" style="227" customWidth="1"/>
    <col min="5" max="5" width="20.68359375" style="227" customWidth="1"/>
    <col min="6" max="6" width="1.68359375" style="227" customWidth="1"/>
    <col min="7" max="7" width="20.68359375" style="227" customWidth="1"/>
    <col min="8" max="8" width="1.68359375" style="227" customWidth="1"/>
    <col min="9" max="9" width="20.68359375" style="227" customWidth="1"/>
    <col min="10" max="10" width="1.68359375" style="227" customWidth="1"/>
    <col min="11" max="11" width="20.68359375" style="227" customWidth="1"/>
    <col min="12" max="12" width="1.68359375" style="227" customWidth="1"/>
    <col min="13" max="13" width="20.68359375" style="227" customWidth="1"/>
    <col min="14" max="15" width="9.26171875" style="146" hidden="1"/>
    <col min="16" max="16" width="11.68359375" style="146" hidden="1"/>
    <col min="17" max="256" width="9.26171875" style="146" hidden="1"/>
    <col min="257" max="257" width="13.41796875" style="146" hidden="1"/>
    <col min="258" max="258" width="5.41796875" style="146" hidden="1"/>
    <col min="259" max="259" width="1.41796875" style="146" hidden="1"/>
    <col min="260" max="260" width="1.68359375" style="146" hidden="1"/>
    <col min="261" max="261" width="20.68359375" style="146" hidden="1"/>
    <col min="262" max="262" width="1.68359375" style="146" hidden="1"/>
    <col min="263" max="263" width="20.68359375" style="146" hidden="1"/>
    <col min="264" max="264" width="1.68359375" style="146" hidden="1"/>
    <col min="265" max="265" width="20.68359375" style="146" hidden="1"/>
    <col min="266" max="266" width="1.68359375" style="146" hidden="1"/>
    <col min="267" max="267" width="20.68359375" style="146" hidden="1"/>
    <col min="268" max="268" width="1.68359375" style="146" hidden="1"/>
    <col min="269" max="269" width="20.68359375" style="146" hidden="1"/>
    <col min="270" max="271" width="9.26171875" style="146" hidden="1"/>
    <col min="272" max="272" width="11.68359375" style="146" hidden="1"/>
    <col min="273" max="512" width="9.26171875" style="146" hidden="1"/>
    <col min="513" max="513" width="13.41796875" style="146" hidden="1"/>
    <col min="514" max="514" width="5.41796875" style="146" hidden="1"/>
    <col min="515" max="515" width="1.41796875" style="146" hidden="1"/>
    <col min="516" max="516" width="1.68359375" style="146" hidden="1"/>
    <col min="517" max="517" width="20.68359375" style="146" hidden="1"/>
    <col min="518" max="518" width="1.68359375" style="146" hidden="1"/>
    <col min="519" max="519" width="20.68359375" style="146" hidden="1"/>
    <col min="520" max="520" width="1.68359375" style="146" hidden="1"/>
    <col min="521" max="521" width="20.68359375" style="146" hidden="1"/>
    <col min="522" max="522" width="1.68359375" style="146" hidden="1"/>
    <col min="523" max="523" width="20.68359375" style="146" hidden="1"/>
    <col min="524" max="524" width="1.68359375" style="146" hidden="1"/>
    <col min="525" max="525" width="20.68359375" style="146" hidden="1"/>
    <col min="526" max="527" width="9.26171875" style="146" hidden="1"/>
    <col min="528" max="528" width="11.68359375" style="146" hidden="1"/>
    <col min="529" max="768" width="9.26171875" style="146" hidden="1"/>
    <col min="769" max="769" width="13.41796875" style="146" hidden="1"/>
    <col min="770" max="770" width="5.41796875" style="146" hidden="1"/>
    <col min="771" max="771" width="1.41796875" style="146" hidden="1"/>
    <col min="772" max="772" width="1.68359375" style="146" hidden="1"/>
    <col min="773" max="773" width="20.68359375" style="146" hidden="1"/>
    <col min="774" max="774" width="1.68359375" style="146" hidden="1"/>
    <col min="775" max="775" width="20.68359375" style="146" hidden="1"/>
    <col min="776" max="776" width="1.68359375" style="146" hidden="1"/>
    <col min="777" max="777" width="20.68359375" style="146" hidden="1"/>
    <col min="778" max="778" width="1.68359375" style="146" hidden="1"/>
    <col min="779" max="779" width="20.68359375" style="146" hidden="1"/>
    <col min="780" max="780" width="1.68359375" style="146" hidden="1"/>
    <col min="781" max="781" width="20.68359375" style="146" hidden="1"/>
    <col min="782" max="783" width="9.26171875" style="146" hidden="1"/>
    <col min="784" max="784" width="11.68359375" style="146" hidden="1"/>
    <col min="785" max="1024" width="9.26171875" style="146" hidden="1"/>
    <col min="1025" max="1025" width="13.41796875" style="146" hidden="1"/>
    <col min="1026" max="1026" width="5.41796875" style="146" hidden="1"/>
    <col min="1027" max="1027" width="1.41796875" style="146" hidden="1"/>
    <col min="1028" max="1028" width="1.68359375" style="146" hidden="1"/>
    <col min="1029" max="1029" width="20.68359375" style="146" hidden="1"/>
    <col min="1030" max="1030" width="1.68359375" style="146" hidden="1"/>
    <col min="1031" max="1031" width="20.68359375" style="146" hidden="1"/>
    <col min="1032" max="1032" width="1.68359375" style="146" hidden="1"/>
    <col min="1033" max="1033" width="20.68359375" style="146" hidden="1"/>
    <col min="1034" max="1034" width="1.68359375" style="146" hidden="1"/>
    <col min="1035" max="1035" width="20.68359375" style="146" hidden="1"/>
    <col min="1036" max="1036" width="1.68359375" style="146" hidden="1"/>
    <col min="1037" max="1037" width="20.68359375" style="146" hidden="1"/>
    <col min="1038" max="1039" width="9.26171875" style="146" hidden="1"/>
    <col min="1040" max="1040" width="11.68359375" style="146" hidden="1"/>
    <col min="1041" max="1280" width="9.26171875" style="146" hidden="1"/>
    <col min="1281" max="1281" width="13.41796875" style="146" hidden="1"/>
    <col min="1282" max="1282" width="5.41796875" style="146" hidden="1"/>
    <col min="1283" max="1283" width="1.41796875" style="146" hidden="1"/>
    <col min="1284" max="1284" width="1.68359375" style="146" hidden="1"/>
    <col min="1285" max="1285" width="20.68359375" style="146" hidden="1"/>
    <col min="1286" max="1286" width="1.68359375" style="146" hidden="1"/>
    <col min="1287" max="1287" width="20.68359375" style="146" hidden="1"/>
    <col min="1288" max="1288" width="1.68359375" style="146" hidden="1"/>
    <col min="1289" max="1289" width="20.68359375" style="146" hidden="1"/>
    <col min="1290" max="1290" width="1.68359375" style="146" hidden="1"/>
    <col min="1291" max="1291" width="20.68359375" style="146" hidden="1"/>
    <col min="1292" max="1292" width="1.68359375" style="146" hidden="1"/>
    <col min="1293" max="1293" width="20.68359375" style="146" hidden="1"/>
    <col min="1294" max="1295" width="9.26171875" style="146" hidden="1"/>
    <col min="1296" max="1296" width="11.68359375" style="146" hidden="1"/>
    <col min="1297" max="1536" width="9.26171875" style="146" hidden="1"/>
    <col min="1537" max="1537" width="13.41796875" style="146" hidden="1"/>
    <col min="1538" max="1538" width="5.41796875" style="146" hidden="1"/>
    <col min="1539" max="1539" width="1.41796875" style="146" hidden="1"/>
    <col min="1540" max="1540" width="1.68359375" style="146" hidden="1"/>
    <col min="1541" max="1541" width="20.68359375" style="146" hidden="1"/>
    <col min="1542" max="1542" width="1.68359375" style="146" hidden="1"/>
    <col min="1543" max="1543" width="20.68359375" style="146" hidden="1"/>
    <col min="1544" max="1544" width="1.68359375" style="146" hidden="1"/>
    <col min="1545" max="1545" width="20.68359375" style="146" hidden="1"/>
    <col min="1546" max="1546" width="1.68359375" style="146" hidden="1"/>
    <col min="1547" max="1547" width="20.68359375" style="146" hidden="1"/>
    <col min="1548" max="1548" width="1.68359375" style="146" hidden="1"/>
    <col min="1549" max="1549" width="20.68359375" style="146" hidden="1"/>
    <col min="1550" max="1551" width="9.26171875" style="146" hidden="1"/>
    <col min="1552" max="1552" width="11.68359375" style="146" hidden="1"/>
    <col min="1553" max="1792" width="9.26171875" style="146" hidden="1"/>
    <col min="1793" max="1793" width="13.41796875" style="146" hidden="1"/>
    <col min="1794" max="1794" width="5.41796875" style="146" hidden="1"/>
    <col min="1795" max="1795" width="1.41796875" style="146" hidden="1"/>
    <col min="1796" max="1796" width="1.68359375" style="146" hidden="1"/>
    <col min="1797" max="1797" width="20.68359375" style="146" hidden="1"/>
    <col min="1798" max="1798" width="1.68359375" style="146" hidden="1"/>
    <col min="1799" max="1799" width="20.68359375" style="146" hidden="1"/>
    <col min="1800" max="1800" width="1.68359375" style="146" hidden="1"/>
    <col min="1801" max="1801" width="20.68359375" style="146" hidden="1"/>
    <col min="1802" max="1802" width="1.68359375" style="146" hidden="1"/>
    <col min="1803" max="1803" width="20.68359375" style="146" hidden="1"/>
    <col min="1804" max="1804" width="1.68359375" style="146" hidden="1"/>
    <col min="1805" max="1805" width="20.68359375" style="146" hidden="1"/>
    <col min="1806" max="1807" width="9.26171875" style="146" hidden="1"/>
    <col min="1808" max="1808" width="11.68359375" style="146" hidden="1"/>
    <col min="1809" max="2048" width="9.26171875" style="146" hidden="1"/>
    <col min="2049" max="2049" width="13.41796875" style="146" hidden="1"/>
    <col min="2050" max="2050" width="5.41796875" style="146" hidden="1"/>
    <col min="2051" max="2051" width="1.41796875" style="146" hidden="1"/>
    <col min="2052" max="2052" width="1.68359375" style="146" hidden="1"/>
    <col min="2053" max="2053" width="20.68359375" style="146" hidden="1"/>
    <col min="2054" max="2054" width="1.68359375" style="146" hidden="1"/>
    <col min="2055" max="2055" width="20.68359375" style="146" hidden="1"/>
    <col min="2056" max="2056" width="1.68359375" style="146" hidden="1"/>
    <col min="2057" max="2057" width="20.68359375" style="146" hidden="1"/>
    <col min="2058" max="2058" width="1.68359375" style="146" hidden="1"/>
    <col min="2059" max="2059" width="20.68359375" style="146" hidden="1"/>
    <col min="2060" max="2060" width="1.68359375" style="146" hidden="1"/>
    <col min="2061" max="2061" width="20.68359375" style="146" hidden="1"/>
    <col min="2062" max="2063" width="9.26171875" style="146" hidden="1"/>
    <col min="2064" max="2064" width="11.68359375" style="146" hidden="1"/>
    <col min="2065" max="2304" width="9.26171875" style="146" hidden="1"/>
    <col min="2305" max="2305" width="13.41796875" style="146" hidden="1"/>
    <col min="2306" max="2306" width="5.41796875" style="146" hidden="1"/>
    <col min="2307" max="2307" width="1.41796875" style="146" hidden="1"/>
    <col min="2308" max="2308" width="1.68359375" style="146" hidden="1"/>
    <col min="2309" max="2309" width="20.68359375" style="146" hidden="1"/>
    <col min="2310" max="2310" width="1.68359375" style="146" hidden="1"/>
    <col min="2311" max="2311" width="20.68359375" style="146" hidden="1"/>
    <col min="2312" max="2312" width="1.68359375" style="146" hidden="1"/>
    <col min="2313" max="2313" width="20.68359375" style="146" hidden="1"/>
    <col min="2314" max="2314" width="1.68359375" style="146" hidden="1"/>
    <col min="2315" max="2315" width="20.68359375" style="146" hidden="1"/>
    <col min="2316" max="2316" width="1.68359375" style="146" hidden="1"/>
    <col min="2317" max="2317" width="20.68359375" style="146" hidden="1"/>
    <col min="2318" max="2319" width="9.26171875" style="146" hidden="1"/>
    <col min="2320" max="2320" width="11.68359375" style="146" hidden="1"/>
    <col min="2321" max="2560" width="9.26171875" style="146" hidden="1"/>
    <col min="2561" max="2561" width="13.41796875" style="146" hidden="1"/>
    <col min="2562" max="2562" width="5.41796875" style="146" hidden="1"/>
    <col min="2563" max="2563" width="1.41796875" style="146" hidden="1"/>
    <col min="2564" max="2564" width="1.68359375" style="146" hidden="1"/>
    <col min="2565" max="2565" width="20.68359375" style="146" hidden="1"/>
    <col min="2566" max="2566" width="1.68359375" style="146" hidden="1"/>
    <col min="2567" max="2567" width="20.68359375" style="146" hidden="1"/>
    <col min="2568" max="2568" width="1.68359375" style="146" hidden="1"/>
    <col min="2569" max="2569" width="20.68359375" style="146" hidden="1"/>
    <col min="2570" max="2570" width="1.68359375" style="146" hidden="1"/>
    <col min="2571" max="2571" width="20.68359375" style="146" hidden="1"/>
    <col min="2572" max="2572" width="1.68359375" style="146" hidden="1"/>
    <col min="2573" max="2573" width="20.68359375" style="146" hidden="1"/>
    <col min="2574" max="2575" width="9.26171875" style="146" hidden="1"/>
    <col min="2576" max="2576" width="11.68359375" style="146" hidden="1"/>
    <col min="2577" max="2816" width="9.26171875" style="146" hidden="1"/>
    <col min="2817" max="2817" width="13.41796875" style="146" hidden="1"/>
    <col min="2818" max="2818" width="5.41796875" style="146" hidden="1"/>
    <col min="2819" max="2819" width="1.41796875" style="146" hidden="1"/>
    <col min="2820" max="2820" width="1.68359375" style="146" hidden="1"/>
    <col min="2821" max="2821" width="20.68359375" style="146" hidden="1"/>
    <col min="2822" max="2822" width="1.68359375" style="146" hidden="1"/>
    <col min="2823" max="2823" width="20.68359375" style="146" hidden="1"/>
    <col min="2824" max="2824" width="1.68359375" style="146" hidden="1"/>
    <col min="2825" max="2825" width="20.68359375" style="146" hidden="1"/>
    <col min="2826" max="2826" width="1.68359375" style="146" hidden="1"/>
    <col min="2827" max="2827" width="20.68359375" style="146" hidden="1"/>
    <col min="2828" max="2828" width="1.68359375" style="146" hidden="1"/>
    <col min="2829" max="2829" width="20.68359375" style="146" hidden="1"/>
    <col min="2830" max="2831" width="9.26171875" style="146" hidden="1"/>
    <col min="2832" max="2832" width="11.68359375" style="146" hidden="1"/>
    <col min="2833" max="3072" width="9.26171875" style="146" hidden="1"/>
    <col min="3073" max="3073" width="13.41796875" style="146" hidden="1"/>
    <col min="3074" max="3074" width="5.41796875" style="146" hidden="1"/>
    <col min="3075" max="3075" width="1.41796875" style="146" hidden="1"/>
    <col min="3076" max="3076" width="1.68359375" style="146" hidden="1"/>
    <col min="3077" max="3077" width="20.68359375" style="146" hidden="1"/>
    <col min="3078" max="3078" width="1.68359375" style="146" hidden="1"/>
    <col min="3079" max="3079" width="20.68359375" style="146" hidden="1"/>
    <col min="3080" max="3080" width="1.68359375" style="146" hidden="1"/>
    <col min="3081" max="3081" width="20.68359375" style="146" hidden="1"/>
    <col min="3082" max="3082" width="1.68359375" style="146" hidden="1"/>
    <col min="3083" max="3083" width="20.68359375" style="146" hidden="1"/>
    <col min="3084" max="3084" width="1.68359375" style="146" hidden="1"/>
    <col min="3085" max="3085" width="20.68359375" style="146" hidden="1"/>
    <col min="3086" max="3087" width="9.26171875" style="146" hidden="1"/>
    <col min="3088" max="3088" width="11.68359375" style="146" hidden="1"/>
    <col min="3089" max="3328" width="9.26171875" style="146" hidden="1"/>
    <col min="3329" max="3329" width="13.41796875" style="146" hidden="1"/>
    <col min="3330" max="3330" width="5.41796875" style="146" hidden="1"/>
    <col min="3331" max="3331" width="1.41796875" style="146" hidden="1"/>
    <col min="3332" max="3332" width="1.68359375" style="146" hidden="1"/>
    <col min="3333" max="3333" width="20.68359375" style="146" hidden="1"/>
    <col min="3334" max="3334" width="1.68359375" style="146" hidden="1"/>
    <col min="3335" max="3335" width="20.68359375" style="146" hidden="1"/>
    <col min="3336" max="3336" width="1.68359375" style="146" hidden="1"/>
    <col min="3337" max="3337" width="20.68359375" style="146" hidden="1"/>
    <col min="3338" max="3338" width="1.68359375" style="146" hidden="1"/>
    <col min="3339" max="3339" width="20.68359375" style="146" hidden="1"/>
    <col min="3340" max="3340" width="1.68359375" style="146" hidden="1"/>
    <col min="3341" max="3341" width="20.68359375" style="146" hidden="1"/>
    <col min="3342" max="3343" width="9.26171875" style="146" hidden="1"/>
    <col min="3344" max="3344" width="11.68359375" style="146" hidden="1"/>
    <col min="3345" max="3584" width="9.26171875" style="146" hidden="1"/>
    <col min="3585" max="3585" width="13.41796875" style="146" hidden="1"/>
    <col min="3586" max="3586" width="5.41796875" style="146" hidden="1"/>
    <col min="3587" max="3587" width="1.41796875" style="146" hidden="1"/>
    <col min="3588" max="3588" width="1.68359375" style="146" hidden="1"/>
    <col min="3589" max="3589" width="20.68359375" style="146" hidden="1"/>
    <col min="3590" max="3590" width="1.68359375" style="146" hidden="1"/>
    <col min="3591" max="3591" width="20.68359375" style="146" hidden="1"/>
    <col min="3592" max="3592" width="1.68359375" style="146" hidden="1"/>
    <col min="3593" max="3593" width="20.68359375" style="146" hidden="1"/>
    <col min="3594" max="3594" width="1.68359375" style="146" hidden="1"/>
    <col min="3595" max="3595" width="20.68359375" style="146" hidden="1"/>
    <col min="3596" max="3596" width="1.68359375" style="146" hidden="1"/>
    <col min="3597" max="3597" width="20.68359375" style="146" hidden="1"/>
    <col min="3598" max="3599" width="9.26171875" style="146" hidden="1"/>
    <col min="3600" max="3600" width="11.68359375" style="146" hidden="1"/>
    <col min="3601" max="3840" width="9.26171875" style="146" hidden="1"/>
    <col min="3841" max="3841" width="13.41796875" style="146" hidden="1"/>
    <col min="3842" max="3842" width="5.41796875" style="146" hidden="1"/>
    <col min="3843" max="3843" width="1.41796875" style="146" hidden="1"/>
    <col min="3844" max="3844" width="1.68359375" style="146" hidden="1"/>
    <col min="3845" max="3845" width="20.68359375" style="146" hidden="1"/>
    <col min="3846" max="3846" width="1.68359375" style="146" hidden="1"/>
    <col min="3847" max="3847" width="20.68359375" style="146" hidden="1"/>
    <col min="3848" max="3848" width="1.68359375" style="146" hidden="1"/>
    <col min="3849" max="3849" width="20.68359375" style="146" hidden="1"/>
    <col min="3850" max="3850" width="1.68359375" style="146" hidden="1"/>
    <col min="3851" max="3851" width="20.68359375" style="146" hidden="1"/>
    <col min="3852" max="3852" width="1.68359375" style="146" hidden="1"/>
    <col min="3853" max="3853" width="20.68359375" style="146" hidden="1"/>
    <col min="3854" max="3855" width="9.26171875" style="146" hidden="1"/>
    <col min="3856" max="3856" width="11.68359375" style="146" hidden="1"/>
    <col min="3857" max="4096" width="9.26171875" style="146" hidden="1"/>
    <col min="4097" max="4097" width="13.41796875" style="146" hidden="1"/>
    <col min="4098" max="4098" width="5.41796875" style="146" hidden="1"/>
    <col min="4099" max="4099" width="1.41796875" style="146" hidden="1"/>
    <col min="4100" max="4100" width="1.68359375" style="146" hidden="1"/>
    <col min="4101" max="4101" width="20.68359375" style="146" hidden="1"/>
    <col min="4102" max="4102" width="1.68359375" style="146" hidden="1"/>
    <col min="4103" max="4103" width="20.68359375" style="146" hidden="1"/>
    <col min="4104" max="4104" width="1.68359375" style="146" hidden="1"/>
    <col min="4105" max="4105" width="20.68359375" style="146" hidden="1"/>
    <col min="4106" max="4106" width="1.68359375" style="146" hidden="1"/>
    <col min="4107" max="4107" width="20.68359375" style="146" hidden="1"/>
    <col min="4108" max="4108" width="1.68359375" style="146" hidden="1"/>
    <col min="4109" max="4109" width="20.68359375" style="146" hidden="1"/>
    <col min="4110" max="4111" width="9.26171875" style="146" hidden="1"/>
    <col min="4112" max="4112" width="11.68359375" style="146" hidden="1"/>
    <col min="4113" max="4352" width="9.26171875" style="146" hidden="1"/>
    <col min="4353" max="4353" width="13.41796875" style="146" hidden="1"/>
    <col min="4354" max="4354" width="5.41796875" style="146" hidden="1"/>
    <col min="4355" max="4355" width="1.41796875" style="146" hidden="1"/>
    <col min="4356" max="4356" width="1.68359375" style="146" hidden="1"/>
    <col min="4357" max="4357" width="20.68359375" style="146" hidden="1"/>
    <col min="4358" max="4358" width="1.68359375" style="146" hidden="1"/>
    <col min="4359" max="4359" width="20.68359375" style="146" hidden="1"/>
    <col min="4360" max="4360" width="1.68359375" style="146" hidden="1"/>
    <col min="4361" max="4361" width="20.68359375" style="146" hidden="1"/>
    <col min="4362" max="4362" width="1.68359375" style="146" hidden="1"/>
    <col min="4363" max="4363" width="20.68359375" style="146" hidden="1"/>
    <col min="4364" max="4364" width="1.68359375" style="146" hidden="1"/>
    <col min="4365" max="4365" width="20.68359375" style="146" hidden="1"/>
    <col min="4366" max="4367" width="9.26171875" style="146" hidden="1"/>
    <col min="4368" max="4368" width="11.68359375" style="146" hidden="1"/>
    <col min="4369" max="4608" width="9.26171875" style="146" hidden="1"/>
    <col min="4609" max="4609" width="13.41796875" style="146" hidden="1"/>
    <col min="4610" max="4610" width="5.41796875" style="146" hidden="1"/>
    <col min="4611" max="4611" width="1.41796875" style="146" hidden="1"/>
    <col min="4612" max="4612" width="1.68359375" style="146" hidden="1"/>
    <col min="4613" max="4613" width="20.68359375" style="146" hidden="1"/>
    <col min="4614" max="4614" width="1.68359375" style="146" hidden="1"/>
    <col min="4615" max="4615" width="20.68359375" style="146" hidden="1"/>
    <col min="4616" max="4616" width="1.68359375" style="146" hidden="1"/>
    <col min="4617" max="4617" width="20.68359375" style="146" hidden="1"/>
    <col min="4618" max="4618" width="1.68359375" style="146" hidden="1"/>
    <col min="4619" max="4619" width="20.68359375" style="146" hidden="1"/>
    <col min="4620" max="4620" width="1.68359375" style="146" hidden="1"/>
    <col min="4621" max="4621" width="20.68359375" style="146" hidden="1"/>
    <col min="4622" max="4623" width="9.26171875" style="146" hidden="1"/>
    <col min="4624" max="4624" width="11.68359375" style="146" hidden="1"/>
    <col min="4625" max="4864" width="9.26171875" style="146" hidden="1"/>
    <col min="4865" max="4865" width="13.41796875" style="146" hidden="1"/>
    <col min="4866" max="4866" width="5.41796875" style="146" hidden="1"/>
    <col min="4867" max="4867" width="1.41796875" style="146" hidden="1"/>
    <col min="4868" max="4868" width="1.68359375" style="146" hidden="1"/>
    <col min="4869" max="4869" width="20.68359375" style="146" hidden="1"/>
    <col min="4870" max="4870" width="1.68359375" style="146" hidden="1"/>
    <col min="4871" max="4871" width="20.68359375" style="146" hidden="1"/>
    <col min="4872" max="4872" width="1.68359375" style="146" hidden="1"/>
    <col min="4873" max="4873" width="20.68359375" style="146" hidden="1"/>
    <col min="4874" max="4874" width="1.68359375" style="146" hidden="1"/>
    <col min="4875" max="4875" width="20.68359375" style="146" hidden="1"/>
    <col min="4876" max="4876" width="1.68359375" style="146" hidden="1"/>
    <col min="4877" max="4877" width="20.68359375" style="146" hidden="1"/>
    <col min="4878" max="4879" width="9.26171875" style="146" hidden="1"/>
    <col min="4880" max="4880" width="11.68359375" style="146" hidden="1"/>
    <col min="4881" max="5120" width="9.26171875" style="146" hidden="1"/>
    <col min="5121" max="5121" width="13.41796875" style="146" hidden="1"/>
    <col min="5122" max="5122" width="5.41796875" style="146" hidden="1"/>
    <col min="5123" max="5123" width="1.41796875" style="146" hidden="1"/>
    <col min="5124" max="5124" width="1.68359375" style="146" hidden="1"/>
    <col min="5125" max="5125" width="20.68359375" style="146" hidden="1"/>
    <col min="5126" max="5126" width="1.68359375" style="146" hidden="1"/>
    <col min="5127" max="5127" width="20.68359375" style="146" hidden="1"/>
    <col min="5128" max="5128" width="1.68359375" style="146" hidden="1"/>
    <col min="5129" max="5129" width="20.68359375" style="146" hidden="1"/>
    <col min="5130" max="5130" width="1.68359375" style="146" hidden="1"/>
    <col min="5131" max="5131" width="20.68359375" style="146" hidden="1"/>
    <col min="5132" max="5132" width="1.68359375" style="146" hidden="1"/>
    <col min="5133" max="5133" width="20.68359375" style="146" hidden="1"/>
    <col min="5134" max="5135" width="9.26171875" style="146" hidden="1"/>
    <col min="5136" max="5136" width="11.68359375" style="146" hidden="1"/>
    <col min="5137" max="5376" width="9.26171875" style="146" hidden="1"/>
    <col min="5377" max="5377" width="13.41796875" style="146" hidden="1"/>
    <col min="5378" max="5378" width="5.41796875" style="146" hidden="1"/>
    <col min="5379" max="5379" width="1.41796875" style="146" hidden="1"/>
    <col min="5380" max="5380" width="1.68359375" style="146" hidden="1"/>
    <col min="5381" max="5381" width="20.68359375" style="146" hidden="1"/>
    <col min="5382" max="5382" width="1.68359375" style="146" hidden="1"/>
    <col min="5383" max="5383" width="20.68359375" style="146" hidden="1"/>
    <col min="5384" max="5384" width="1.68359375" style="146" hidden="1"/>
    <col min="5385" max="5385" width="20.68359375" style="146" hidden="1"/>
    <col min="5386" max="5386" width="1.68359375" style="146" hidden="1"/>
    <col min="5387" max="5387" width="20.68359375" style="146" hidden="1"/>
    <col min="5388" max="5388" width="1.68359375" style="146" hidden="1"/>
    <col min="5389" max="5389" width="20.68359375" style="146" hidden="1"/>
    <col min="5390" max="5391" width="9.26171875" style="146" hidden="1"/>
    <col min="5392" max="5392" width="11.68359375" style="146" hidden="1"/>
    <col min="5393" max="5632" width="9.26171875" style="146" hidden="1"/>
    <col min="5633" max="5633" width="13.41796875" style="146" hidden="1"/>
    <col min="5634" max="5634" width="5.41796875" style="146" hidden="1"/>
    <col min="5635" max="5635" width="1.41796875" style="146" hidden="1"/>
    <col min="5636" max="5636" width="1.68359375" style="146" hidden="1"/>
    <col min="5637" max="5637" width="20.68359375" style="146" hidden="1"/>
    <col min="5638" max="5638" width="1.68359375" style="146" hidden="1"/>
    <col min="5639" max="5639" width="20.68359375" style="146" hidden="1"/>
    <col min="5640" max="5640" width="1.68359375" style="146" hidden="1"/>
    <col min="5641" max="5641" width="20.68359375" style="146" hidden="1"/>
    <col min="5642" max="5642" width="1.68359375" style="146" hidden="1"/>
    <col min="5643" max="5643" width="20.68359375" style="146" hidden="1"/>
    <col min="5644" max="5644" width="1.68359375" style="146" hidden="1"/>
    <col min="5645" max="5645" width="20.68359375" style="146" hidden="1"/>
    <col min="5646" max="5647" width="9.26171875" style="146" hidden="1"/>
    <col min="5648" max="5648" width="11.68359375" style="146" hidden="1"/>
    <col min="5649" max="5888" width="9.26171875" style="146" hidden="1"/>
    <col min="5889" max="5889" width="13.41796875" style="146" hidden="1"/>
    <col min="5890" max="5890" width="5.41796875" style="146" hidden="1"/>
    <col min="5891" max="5891" width="1.41796875" style="146" hidden="1"/>
    <col min="5892" max="5892" width="1.68359375" style="146" hidden="1"/>
    <col min="5893" max="5893" width="20.68359375" style="146" hidden="1"/>
    <col min="5894" max="5894" width="1.68359375" style="146" hidden="1"/>
    <col min="5895" max="5895" width="20.68359375" style="146" hidden="1"/>
    <col min="5896" max="5896" width="1.68359375" style="146" hidden="1"/>
    <col min="5897" max="5897" width="20.68359375" style="146" hidden="1"/>
    <col min="5898" max="5898" width="1.68359375" style="146" hidden="1"/>
    <col min="5899" max="5899" width="20.68359375" style="146" hidden="1"/>
    <col min="5900" max="5900" width="1.68359375" style="146" hidden="1"/>
    <col min="5901" max="5901" width="20.68359375" style="146" hidden="1"/>
    <col min="5902" max="5903" width="9.26171875" style="146" hidden="1"/>
    <col min="5904" max="5904" width="11.68359375" style="146" hidden="1"/>
    <col min="5905" max="6144" width="9.26171875" style="146" hidden="1"/>
    <col min="6145" max="6145" width="13.41796875" style="146" hidden="1"/>
    <col min="6146" max="6146" width="5.41796875" style="146" hidden="1"/>
    <col min="6147" max="6147" width="1.41796875" style="146" hidden="1"/>
    <col min="6148" max="6148" width="1.68359375" style="146" hidden="1"/>
    <col min="6149" max="6149" width="20.68359375" style="146" hidden="1"/>
    <col min="6150" max="6150" width="1.68359375" style="146" hidden="1"/>
    <col min="6151" max="6151" width="20.68359375" style="146" hidden="1"/>
    <col min="6152" max="6152" width="1.68359375" style="146" hidden="1"/>
    <col min="6153" max="6153" width="20.68359375" style="146" hidden="1"/>
    <col min="6154" max="6154" width="1.68359375" style="146" hidden="1"/>
    <col min="6155" max="6155" width="20.68359375" style="146" hidden="1"/>
    <col min="6156" max="6156" width="1.68359375" style="146" hidden="1"/>
    <col min="6157" max="6157" width="20.68359375" style="146" hidden="1"/>
    <col min="6158" max="6159" width="9.26171875" style="146" hidden="1"/>
    <col min="6160" max="6160" width="11.68359375" style="146" hidden="1"/>
    <col min="6161" max="6400" width="9.26171875" style="146" hidden="1"/>
    <col min="6401" max="6401" width="13.41796875" style="146" hidden="1"/>
    <col min="6402" max="6402" width="5.41796875" style="146" hidden="1"/>
    <col min="6403" max="6403" width="1.41796875" style="146" hidden="1"/>
    <col min="6404" max="6404" width="1.68359375" style="146" hidden="1"/>
    <col min="6405" max="6405" width="20.68359375" style="146" hidden="1"/>
    <col min="6406" max="6406" width="1.68359375" style="146" hidden="1"/>
    <col min="6407" max="6407" width="20.68359375" style="146" hidden="1"/>
    <col min="6408" max="6408" width="1.68359375" style="146" hidden="1"/>
    <col min="6409" max="6409" width="20.68359375" style="146" hidden="1"/>
    <col min="6410" max="6410" width="1.68359375" style="146" hidden="1"/>
    <col min="6411" max="6411" width="20.68359375" style="146" hidden="1"/>
    <col min="6412" max="6412" width="1.68359375" style="146" hidden="1"/>
    <col min="6413" max="6413" width="20.68359375" style="146" hidden="1"/>
    <col min="6414" max="6415" width="9.26171875" style="146" hidden="1"/>
    <col min="6416" max="6416" width="11.68359375" style="146" hidden="1"/>
    <col min="6417" max="6656" width="9.26171875" style="146" hidden="1"/>
    <col min="6657" max="6657" width="13.41796875" style="146" hidden="1"/>
    <col min="6658" max="6658" width="5.41796875" style="146" hidden="1"/>
    <col min="6659" max="6659" width="1.41796875" style="146" hidden="1"/>
    <col min="6660" max="6660" width="1.68359375" style="146" hidden="1"/>
    <col min="6661" max="6661" width="20.68359375" style="146" hidden="1"/>
    <col min="6662" max="6662" width="1.68359375" style="146" hidden="1"/>
    <col min="6663" max="6663" width="20.68359375" style="146" hidden="1"/>
    <col min="6664" max="6664" width="1.68359375" style="146" hidden="1"/>
    <col min="6665" max="6665" width="20.68359375" style="146" hidden="1"/>
    <col min="6666" max="6666" width="1.68359375" style="146" hidden="1"/>
    <col min="6667" max="6667" width="20.68359375" style="146" hidden="1"/>
    <col min="6668" max="6668" width="1.68359375" style="146" hidden="1"/>
    <col min="6669" max="6669" width="20.68359375" style="146" hidden="1"/>
    <col min="6670" max="6671" width="9.26171875" style="146" hidden="1"/>
    <col min="6672" max="6672" width="11.68359375" style="146" hidden="1"/>
    <col min="6673" max="6912" width="9.26171875" style="146" hidden="1"/>
    <col min="6913" max="6913" width="13.41796875" style="146" hidden="1"/>
    <col min="6914" max="6914" width="5.41796875" style="146" hidden="1"/>
    <col min="6915" max="6915" width="1.41796875" style="146" hidden="1"/>
    <col min="6916" max="6916" width="1.68359375" style="146" hidden="1"/>
    <col min="6917" max="6917" width="20.68359375" style="146" hidden="1"/>
    <col min="6918" max="6918" width="1.68359375" style="146" hidden="1"/>
    <col min="6919" max="6919" width="20.68359375" style="146" hidden="1"/>
    <col min="6920" max="6920" width="1.68359375" style="146" hidden="1"/>
    <col min="6921" max="6921" width="20.68359375" style="146" hidden="1"/>
    <col min="6922" max="6922" width="1.68359375" style="146" hidden="1"/>
    <col min="6923" max="6923" width="20.68359375" style="146" hidden="1"/>
    <col min="6924" max="6924" width="1.68359375" style="146" hidden="1"/>
    <col min="6925" max="6925" width="20.68359375" style="146" hidden="1"/>
    <col min="6926" max="6927" width="9.26171875" style="146" hidden="1"/>
    <col min="6928" max="6928" width="11.68359375" style="146" hidden="1"/>
    <col min="6929" max="7168" width="9.26171875" style="146" hidden="1"/>
    <col min="7169" max="7169" width="13.41796875" style="146" hidden="1"/>
    <col min="7170" max="7170" width="5.41796875" style="146" hidden="1"/>
    <col min="7171" max="7171" width="1.41796875" style="146" hidden="1"/>
    <col min="7172" max="7172" width="1.68359375" style="146" hidden="1"/>
    <col min="7173" max="7173" width="20.68359375" style="146" hidden="1"/>
    <col min="7174" max="7174" width="1.68359375" style="146" hidden="1"/>
    <col min="7175" max="7175" width="20.68359375" style="146" hidden="1"/>
    <col min="7176" max="7176" width="1.68359375" style="146" hidden="1"/>
    <col min="7177" max="7177" width="20.68359375" style="146" hidden="1"/>
    <col min="7178" max="7178" width="1.68359375" style="146" hidden="1"/>
    <col min="7179" max="7179" width="20.68359375" style="146" hidden="1"/>
    <col min="7180" max="7180" width="1.68359375" style="146" hidden="1"/>
    <col min="7181" max="7181" width="20.68359375" style="146" hidden="1"/>
    <col min="7182" max="7183" width="9.26171875" style="146" hidden="1"/>
    <col min="7184" max="7184" width="11.68359375" style="146" hidden="1"/>
    <col min="7185" max="7424" width="9.26171875" style="146" hidden="1"/>
    <col min="7425" max="7425" width="13.41796875" style="146" hidden="1"/>
    <col min="7426" max="7426" width="5.41796875" style="146" hidden="1"/>
    <col min="7427" max="7427" width="1.41796875" style="146" hidden="1"/>
    <col min="7428" max="7428" width="1.68359375" style="146" hidden="1"/>
    <col min="7429" max="7429" width="20.68359375" style="146" hidden="1"/>
    <col min="7430" max="7430" width="1.68359375" style="146" hidden="1"/>
    <col min="7431" max="7431" width="20.68359375" style="146" hidden="1"/>
    <col min="7432" max="7432" width="1.68359375" style="146" hidden="1"/>
    <col min="7433" max="7433" width="20.68359375" style="146" hidden="1"/>
    <col min="7434" max="7434" width="1.68359375" style="146" hidden="1"/>
    <col min="7435" max="7435" width="20.68359375" style="146" hidden="1"/>
    <col min="7436" max="7436" width="1.68359375" style="146" hidden="1"/>
    <col min="7437" max="7437" width="20.68359375" style="146" hidden="1"/>
    <col min="7438" max="7439" width="9.26171875" style="146" hidden="1"/>
    <col min="7440" max="7440" width="11.68359375" style="146" hidden="1"/>
    <col min="7441" max="7680" width="9.26171875" style="146" hidden="1"/>
    <col min="7681" max="7681" width="13.41796875" style="146" hidden="1"/>
    <col min="7682" max="7682" width="5.41796875" style="146" hidden="1"/>
    <col min="7683" max="7683" width="1.41796875" style="146" hidden="1"/>
    <col min="7684" max="7684" width="1.68359375" style="146" hidden="1"/>
    <col min="7685" max="7685" width="20.68359375" style="146" hidden="1"/>
    <col min="7686" max="7686" width="1.68359375" style="146" hidden="1"/>
    <col min="7687" max="7687" width="20.68359375" style="146" hidden="1"/>
    <col min="7688" max="7688" width="1.68359375" style="146" hidden="1"/>
    <col min="7689" max="7689" width="20.68359375" style="146" hidden="1"/>
    <col min="7690" max="7690" width="1.68359375" style="146" hidden="1"/>
    <col min="7691" max="7691" width="20.68359375" style="146" hidden="1"/>
    <col min="7692" max="7692" width="1.68359375" style="146" hidden="1"/>
    <col min="7693" max="7693" width="20.68359375" style="146" hidden="1"/>
    <col min="7694" max="7695" width="9.26171875" style="146" hidden="1"/>
    <col min="7696" max="7696" width="11.68359375" style="146" hidden="1"/>
    <col min="7697" max="7936" width="9.26171875" style="146" hidden="1"/>
    <col min="7937" max="7937" width="13.41796875" style="146" hidden="1"/>
    <col min="7938" max="7938" width="5.41796875" style="146" hidden="1"/>
    <col min="7939" max="7939" width="1.41796875" style="146" hidden="1"/>
    <col min="7940" max="7940" width="1.68359375" style="146" hidden="1"/>
    <col min="7941" max="7941" width="20.68359375" style="146" hidden="1"/>
    <col min="7942" max="7942" width="1.68359375" style="146" hidden="1"/>
    <col min="7943" max="7943" width="20.68359375" style="146" hidden="1"/>
    <col min="7944" max="7944" width="1.68359375" style="146" hidden="1"/>
    <col min="7945" max="7945" width="20.68359375" style="146" hidden="1"/>
    <col min="7946" max="7946" width="1.68359375" style="146" hidden="1"/>
    <col min="7947" max="7947" width="20.68359375" style="146" hidden="1"/>
    <col min="7948" max="7948" width="1.68359375" style="146" hidden="1"/>
    <col min="7949" max="7949" width="20.68359375" style="146" hidden="1"/>
    <col min="7950" max="7951" width="9.26171875" style="146" hidden="1"/>
    <col min="7952" max="7952" width="11.68359375" style="146" hidden="1"/>
    <col min="7953" max="8192" width="9.26171875" style="146" hidden="1"/>
    <col min="8193" max="8193" width="13.41796875" style="146" hidden="1"/>
    <col min="8194" max="8194" width="5.41796875" style="146" hidden="1"/>
    <col min="8195" max="8195" width="1.41796875" style="146" hidden="1"/>
    <col min="8196" max="8196" width="1.68359375" style="146" hidden="1"/>
    <col min="8197" max="8197" width="20.68359375" style="146" hidden="1"/>
    <col min="8198" max="8198" width="1.68359375" style="146" hidden="1"/>
    <col min="8199" max="8199" width="20.68359375" style="146" hidden="1"/>
    <col min="8200" max="8200" width="1.68359375" style="146" hidden="1"/>
    <col min="8201" max="8201" width="20.68359375" style="146" hidden="1"/>
    <col min="8202" max="8202" width="1.68359375" style="146" hidden="1"/>
    <col min="8203" max="8203" width="20.68359375" style="146" hidden="1"/>
    <col min="8204" max="8204" width="1.68359375" style="146" hidden="1"/>
    <col min="8205" max="8205" width="20.68359375" style="146" hidden="1"/>
    <col min="8206" max="8207" width="9.26171875" style="146" hidden="1"/>
    <col min="8208" max="8208" width="11.68359375" style="146" hidden="1"/>
    <col min="8209" max="8448" width="9.26171875" style="146" hidden="1"/>
    <col min="8449" max="8449" width="13.41796875" style="146" hidden="1"/>
    <col min="8450" max="8450" width="5.41796875" style="146" hidden="1"/>
    <col min="8451" max="8451" width="1.41796875" style="146" hidden="1"/>
    <col min="8452" max="8452" width="1.68359375" style="146" hidden="1"/>
    <col min="8453" max="8453" width="20.68359375" style="146" hidden="1"/>
    <col min="8454" max="8454" width="1.68359375" style="146" hidden="1"/>
    <col min="8455" max="8455" width="20.68359375" style="146" hidden="1"/>
    <col min="8456" max="8456" width="1.68359375" style="146" hidden="1"/>
    <col min="8457" max="8457" width="20.68359375" style="146" hidden="1"/>
    <col min="8458" max="8458" width="1.68359375" style="146" hidden="1"/>
    <col min="8459" max="8459" width="20.68359375" style="146" hidden="1"/>
    <col min="8460" max="8460" width="1.68359375" style="146" hidden="1"/>
    <col min="8461" max="8461" width="20.68359375" style="146" hidden="1"/>
    <col min="8462" max="8463" width="9.26171875" style="146" hidden="1"/>
    <col min="8464" max="8464" width="11.68359375" style="146" hidden="1"/>
    <col min="8465" max="8704" width="9.26171875" style="146" hidden="1"/>
    <col min="8705" max="8705" width="13.41796875" style="146" hidden="1"/>
    <col min="8706" max="8706" width="5.41796875" style="146" hidden="1"/>
    <col min="8707" max="8707" width="1.41796875" style="146" hidden="1"/>
    <col min="8708" max="8708" width="1.68359375" style="146" hidden="1"/>
    <col min="8709" max="8709" width="20.68359375" style="146" hidden="1"/>
    <col min="8710" max="8710" width="1.68359375" style="146" hidden="1"/>
    <col min="8711" max="8711" width="20.68359375" style="146" hidden="1"/>
    <col min="8712" max="8712" width="1.68359375" style="146" hidden="1"/>
    <col min="8713" max="8713" width="20.68359375" style="146" hidden="1"/>
    <col min="8714" max="8714" width="1.68359375" style="146" hidden="1"/>
    <col min="8715" max="8715" width="20.68359375" style="146" hidden="1"/>
    <col min="8716" max="8716" width="1.68359375" style="146" hidden="1"/>
    <col min="8717" max="8717" width="20.68359375" style="146" hidden="1"/>
    <col min="8718" max="8719" width="9.26171875" style="146" hidden="1"/>
    <col min="8720" max="8720" width="11.68359375" style="146" hidden="1"/>
    <col min="8721" max="8960" width="9.26171875" style="146" hidden="1"/>
    <col min="8961" max="8961" width="13.41796875" style="146" hidden="1"/>
    <col min="8962" max="8962" width="5.41796875" style="146" hidden="1"/>
    <col min="8963" max="8963" width="1.41796875" style="146" hidden="1"/>
    <col min="8964" max="8964" width="1.68359375" style="146" hidden="1"/>
    <col min="8965" max="8965" width="20.68359375" style="146" hidden="1"/>
    <col min="8966" max="8966" width="1.68359375" style="146" hidden="1"/>
    <col min="8967" max="8967" width="20.68359375" style="146" hidden="1"/>
    <col min="8968" max="8968" width="1.68359375" style="146" hidden="1"/>
    <col min="8969" max="8969" width="20.68359375" style="146" hidden="1"/>
    <col min="8970" max="8970" width="1.68359375" style="146" hidden="1"/>
    <col min="8971" max="8971" width="20.68359375" style="146" hidden="1"/>
    <col min="8972" max="8972" width="1.68359375" style="146" hidden="1"/>
    <col min="8973" max="8973" width="20.68359375" style="146" hidden="1"/>
    <col min="8974" max="8975" width="9.26171875" style="146" hidden="1"/>
    <col min="8976" max="8976" width="11.68359375" style="146" hidden="1"/>
    <col min="8977" max="9216" width="9.26171875" style="146" hidden="1"/>
    <col min="9217" max="9217" width="13.41796875" style="146" hidden="1"/>
    <col min="9218" max="9218" width="5.41796875" style="146" hidden="1"/>
    <col min="9219" max="9219" width="1.41796875" style="146" hidden="1"/>
    <col min="9220" max="9220" width="1.68359375" style="146" hidden="1"/>
    <col min="9221" max="9221" width="20.68359375" style="146" hidden="1"/>
    <col min="9222" max="9222" width="1.68359375" style="146" hidden="1"/>
    <col min="9223" max="9223" width="20.68359375" style="146" hidden="1"/>
    <col min="9224" max="9224" width="1.68359375" style="146" hidden="1"/>
    <col min="9225" max="9225" width="20.68359375" style="146" hidden="1"/>
    <col min="9226" max="9226" width="1.68359375" style="146" hidden="1"/>
    <col min="9227" max="9227" width="20.68359375" style="146" hidden="1"/>
    <col min="9228" max="9228" width="1.68359375" style="146" hidden="1"/>
    <col min="9229" max="9229" width="20.68359375" style="146" hidden="1"/>
    <col min="9230" max="9231" width="9.26171875" style="146" hidden="1"/>
    <col min="9232" max="9232" width="11.68359375" style="146" hidden="1"/>
    <col min="9233" max="9472" width="9.26171875" style="146" hidden="1"/>
    <col min="9473" max="9473" width="13.41796875" style="146" hidden="1"/>
    <col min="9474" max="9474" width="5.41796875" style="146" hidden="1"/>
    <col min="9475" max="9475" width="1.41796875" style="146" hidden="1"/>
    <col min="9476" max="9476" width="1.68359375" style="146" hidden="1"/>
    <col min="9477" max="9477" width="20.68359375" style="146" hidden="1"/>
    <col min="9478" max="9478" width="1.68359375" style="146" hidden="1"/>
    <col min="9479" max="9479" width="20.68359375" style="146" hidden="1"/>
    <col min="9480" max="9480" width="1.68359375" style="146" hidden="1"/>
    <col min="9481" max="9481" width="20.68359375" style="146" hidden="1"/>
    <col min="9482" max="9482" width="1.68359375" style="146" hidden="1"/>
    <col min="9483" max="9483" width="20.68359375" style="146" hidden="1"/>
    <col min="9484" max="9484" width="1.68359375" style="146" hidden="1"/>
    <col min="9485" max="9485" width="20.68359375" style="146" hidden="1"/>
    <col min="9486" max="9487" width="9.26171875" style="146" hidden="1"/>
    <col min="9488" max="9488" width="11.68359375" style="146" hidden="1"/>
    <col min="9489" max="9728" width="9.26171875" style="146" hidden="1"/>
    <col min="9729" max="9729" width="13.41796875" style="146" hidden="1"/>
    <col min="9730" max="9730" width="5.41796875" style="146" hidden="1"/>
    <col min="9731" max="9731" width="1.41796875" style="146" hidden="1"/>
    <col min="9732" max="9732" width="1.68359375" style="146" hidden="1"/>
    <col min="9733" max="9733" width="20.68359375" style="146" hidden="1"/>
    <col min="9734" max="9734" width="1.68359375" style="146" hidden="1"/>
    <col min="9735" max="9735" width="20.68359375" style="146" hidden="1"/>
    <col min="9736" max="9736" width="1.68359375" style="146" hidden="1"/>
    <col min="9737" max="9737" width="20.68359375" style="146" hidden="1"/>
    <col min="9738" max="9738" width="1.68359375" style="146" hidden="1"/>
    <col min="9739" max="9739" width="20.68359375" style="146" hidden="1"/>
    <col min="9740" max="9740" width="1.68359375" style="146" hidden="1"/>
    <col min="9741" max="9741" width="20.68359375" style="146" hidden="1"/>
    <col min="9742" max="9743" width="9.26171875" style="146" hidden="1"/>
    <col min="9744" max="9744" width="11.68359375" style="146" hidden="1"/>
    <col min="9745" max="9984" width="9.26171875" style="146" hidden="1"/>
    <col min="9985" max="9985" width="13.41796875" style="146" hidden="1"/>
    <col min="9986" max="9986" width="5.41796875" style="146" hidden="1"/>
    <col min="9987" max="9987" width="1.41796875" style="146" hidden="1"/>
    <col min="9988" max="9988" width="1.68359375" style="146" hidden="1"/>
    <col min="9989" max="9989" width="20.68359375" style="146" hidden="1"/>
    <col min="9990" max="9990" width="1.68359375" style="146" hidden="1"/>
    <col min="9991" max="9991" width="20.68359375" style="146" hidden="1"/>
    <col min="9992" max="9992" width="1.68359375" style="146" hidden="1"/>
    <col min="9993" max="9993" width="20.68359375" style="146" hidden="1"/>
    <col min="9994" max="9994" width="1.68359375" style="146" hidden="1"/>
    <col min="9995" max="9995" width="20.68359375" style="146" hidden="1"/>
    <col min="9996" max="9996" width="1.68359375" style="146" hidden="1"/>
    <col min="9997" max="9997" width="20.68359375" style="146" hidden="1"/>
    <col min="9998" max="9999" width="9.26171875" style="146" hidden="1"/>
    <col min="10000" max="10000" width="11.68359375" style="146" hidden="1"/>
    <col min="10001" max="10240" width="9.26171875" style="146" hidden="1"/>
    <col min="10241" max="10241" width="13.41796875" style="146" hidden="1"/>
    <col min="10242" max="10242" width="5.41796875" style="146" hidden="1"/>
    <col min="10243" max="10243" width="1.41796875" style="146" hidden="1"/>
    <col min="10244" max="10244" width="1.68359375" style="146" hidden="1"/>
    <col min="10245" max="10245" width="20.68359375" style="146" hidden="1"/>
    <col min="10246" max="10246" width="1.68359375" style="146" hidden="1"/>
    <col min="10247" max="10247" width="20.68359375" style="146" hidden="1"/>
    <col min="10248" max="10248" width="1.68359375" style="146" hidden="1"/>
    <col min="10249" max="10249" width="20.68359375" style="146" hidden="1"/>
    <col min="10250" max="10250" width="1.68359375" style="146" hidden="1"/>
    <col min="10251" max="10251" width="20.68359375" style="146" hidden="1"/>
    <col min="10252" max="10252" width="1.68359375" style="146" hidden="1"/>
    <col min="10253" max="10253" width="20.68359375" style="146" hidden="1"/>
    <col min="10254" max="10255" width="9.26171875" style="146" hidden="1"/>
    <col min="10256" max="10256" width="11.68359375" style="146" hidden="1"/>
    <col min="10257" max="10496" width="9.26171875" style="146" hidden="1"/>
    <col min="10497" max="10497" width="13.41796875" style="146" hidden="1"/>
    <col min="10498" max="10498" width="5.41796875" style="146" hidden="1"/>
    <col min="10499" max="10499" width="1.41796875" style="146" hidden="1"/>
    <col min="10500" max="10500" width="1.68359375" style="146" hidden="1"/>
    <col min="10501" max="10501" width="20.68359375" style="146" hidden="1"/>
    <col min="10502" max="10502" width="1.68359375" style="146" hidden="1"/>
    <col min="10503" max="10503" width="20.68359375" style="146" hidden="1"/>
    <col min="10504" max="10504" width="1.68359375" style="146" hidden="1"/>
    <col min="10505" max="10505" width="20.68359375" style="146" hidden="1"/>
    <col min="10506" max="10506" width="1.68359375" style="146" hidden="1"/>
    <col min="10507" max="10507" width="20.68359375" style="146" hidden="1"/>
    <col min="10508" max="10508" width="1.68359375" style="146" hidden="1"/>
    <col min="10509" max="10509" width="20.68359375" style="146" hidden="1"/>
    <col min="10510" max="10511" width="9.26171875" style="146" hidden="1"/>
    <col min="10512" max="10512" width="11.68359375" style="146" hidden="1"/>
    <col min="10513" max="10752" width="9.26171875" style="146" hidden="1"/>
    <col min="10753" max="10753" width="13.41796875" style="146" hidden="1"/>
    <col min="10754" max="10754" width="5.41796875" style="146" hidden="1"/>
    <col min="10755" max="10755" width="1.41796875" style="146" hidden="1"/>
    <col min="10756" max="10756" width="1.68359375" style="146" hidden="1"/>
    <col min="10757" max="10757" width="20.68359375" style="146" hidden="1"/>
    <col min="10758" max="10758" width="1.68359375" style="146" hidden="1"/>
    <col min="10759" max="10759" width="20.68359375" style="146" hidden="1"/>
    <col min="10760" max="10760" width="1.68359375" style="146" hidden="1"/>
    <col min="10761" max="10761" width="20.68359375" style="146" hidden="1"/>
    <col min="10762" max="10762" width="1.68359375" style="146" hidden="1"/>
    <col min="10763" max="10763" width="20.68359375" style="146" hidden="1"/>
    <col min="10764" max="10764" width="1.68359375" style="146" hidden="1"/>
    <col min="10765" max="10765" width="20.68359375" style="146" hidden="1"/>
    <col min="10766" max="10767" width="9.26171875" style="146" hidden="1"/>
    <col min="10768" max="10768" width="11.68359375" style="146" hidden="1"/>
    <col min="10769" max="11008" width="9.26171875" style="146" hidden="1"/>
    <col min="11009" max="11009" width="13.41796875" style="146" hidden="1"/>
    <col min="11010" max="11010" width="5.41796875" style="146" hidden="1"/>
    <col min="11011" max="11011" width="1.41796875" style="146" hidden="1"/>
    <col min="11012" max="11012" width="1.68359375" style="146" hidden="1"/>
    <col min="11013" max="11013" width="20.68359375" style="146" hidden="1"/>
    <col min="11014" max="11014" width="1.68359375" style="146" hidden="1"/>
    <col min="11015" max="11015" width="20.68359375" style="146" hidden="1"/>
    <col min="11016" max="11016" width="1.68359375" style="146" hidden="1"/>
    <col min="11017" max="11017" width="20.68359375" style="146" hidden="1"/>
    <col min="11018" max="11018" width="1.68359375" style="146" hidden="1"/>
    <col min="11019" max="11019" width="20.68359375" style="146" hidden="1"/>
    <col min="11020" max="11020" width="1.68359375" style="146" hidden="1"/>
    <col min="11021" max="11021" width="20.68359375" style="146" hidden="1"/>
    <col min="11022" max="11023" width="9.26171875" style="146" hidden="1"/>
    <col min="11024" max="11024" width="11.68359375" style="146" hidden="1"/>
    <col min="11025" max="11264" width="9.26171875" style="146" hidden="1"/>
    <col min="11265" max="11265" width="13.41796875" style="146" hidden="1"/>
    <col min="11266" max="11266" width="5.41796875" style="146" hidden="1"/>
    <col min="11267" max="11267" width="1.41796875" style="146" hidden="1"/>
    <col min="11268" max="11268" width="1.68359375" style="146" hidden="1"/>
    <col min="11269" max="11269" width="20.68359375" style="146" hidden="1"/>
    <col min="11270" max="11270" width="1.68359375" style="146" hidden="1"/>
    <col min="11271" max="11271" width="20.68359375" style="146" hidden="1"/>
    <col min="11272" max="11272" width="1.68359375" style="146" hidden="1"/>
    <col min="11273" max="11273" width="20.68359375" style="146" hidden="1"/>
    <col min="11274" max="11274" width="1.68359375" style="146" hidden="1"/>
    <col min="11275" max="11275" width="20.68359375" style="146" hidden="1"/>
    <col min="11276" max="11276" width="1.68359375" style="146" hidden="1"/>
    <col min="11277" max="11277" width="20.68359375" style="146" hidden="1"/>
    <col min="11278" max="11279" width="9.26171875" style="146" hidden="1"/>
    <col min="11280" max="11280" width="11.68359375" style="146" hidden="1"/>
    <col min="11281" max="11520" width="9.26171875" style="146" hidden="1"/>
    <col min="11521" max="11521" width="13.41796875" style="146" hidden="1"/>
    <col min="11522" max="11522" width="5.41796875" style="146" hidden="1"/>
    <col min="11523" max="11523" width="1.41796875" style="146" hidden="1"/>
    <col min="11524" max="11524" width="1.68359375" style="146" hidden="1"/>
    <col min="11525" max="11525" width="20.68359375" style="146" hidden="1"/>
    <col min="11526" max="11526" width="1.68359375" style="146" hidden="1"/>
    <col min="11527" max="11527" width="20.68359375" style="146" hidden="1"/>
    <col min="11528" max="11528" width="1.68359375" style="146" hidden="1"/>
    <col min="11529" max="11529" width="20.68359375" style="146" hidden="1"/>
    <col min="11530" max="11530" width="1.68359375" style="146" hidden="1"/>
    <col min="11531" max="11531" width="20.68359375" style="146" hidden="1"/>
    <col min="11532" max="11532" width="1.68359375" style="146" hidden="1"/>
    <col min="11533" max="11533" width="20.68359375" style="146" hidden="1"/>
    <col min="11534" max="11535" width="9.26171875" style="146" hidden="1"/>
    <col min="11536" max="11536" width="11.68359375" style="146" hidden="1"/>
    <col min="11537" max="11776" width="9.26171875" style="146" hidden="1"/>
    <col min="11777" max="11777" width="13.41796875" style="146" hidden="1"/>
    <col min="11778" max="11778" width="5.41796875" style="146" hidden="1"/>
    <col min="11779" max="11779" width="1.41796875" style="146" hidden="1"/>
    <col min="11780" max="11780" width="1.68359375" style="146" hidden="1"/>
    <col min="11781" max="11781" width="20.68359375" style="146" hidden="1"/>
    <col min="11782" max="11782" width="1.68359375" style="146" hidden="1"/>
    <col min="11783" max="11783" width="20.68359375" style="146" hidden="1"/>
    <col min="11784" max="11784" width="1.68359375" style="146" hidden="1"/>
    <col min="11785" max="11785" width="20.68359375" style="146" hidden="1"/>
    <col min="11786" max="11786" width="1.68359375" style="146" hidden="1"/>
    <col min="11787" max="11787" width="20.68359375" style="146" hidden="1"/>
    <col min="11788" max="11788" width="1.68359375" style="146" hidden="1"/>
    <col min="11789" max="11789" width="20.68359375" style="146" hidden="1"/>
    <col min="11790" max="11791" width="9.26171875" style="146" hidden="1"/>
    <col min="11792" max="11792" width="11.68359375" style="146" hidden="1"/>
    <col min="11793" max="12032" width="9.26171875" style="146" hidden="1"/>
    <col min="12033" max="12033" width="13.41796875" style="146" hidden="1"/>
    <col min="12034" max="12034" width="5.41796875" style="146" hidden="1"/>
    <col min="12035" max="12035" width="1.41796875" style="146" hidden="1"/>
    <col min="12036" max="12036" width="1.68359375" style="146" hidden="1"/>
    <col min="12037" max="12037" width="20.68359375" style="146" hidden="1"/>
    <col min="12038" max="12038" width="1.68359375" style="146" hidden="1"/>
    <col min="12039" max="12039" width="20.68359375" style="146" hidden="1"/>
    <col min="12040" max="12040" width="1.68359375" style="146" hidden="1"/>
    <col min="12041" max="12041" width="20.68359375" style="146" hidden="1"/>
    <col min="12042" max="12042" width="1.68359375" style="146" hidden="1"/>
    <col min="12043" max="12043" width="20.68359375" style="146" hidden="1"/>
    <col min="12044" max="12044" width="1.68359375" style="146" hidden="1"/>
    <col min="12045" max="12045" width="20.68359375" style="146" hidden="1"/>
    <col min="12046" max="12047" width="9.26171875" style="146" hidden="1"/>
    <col min="12048" max="12048" width="11.68359375" style="146" hidden="1"/>
    <col min="12049" max="12288" width="9.26171875" style="146" hidden="1"/>
    <col min="12289" max="12289" width="13.41796875" style="146" hidden="1"/>
    <col min="12290" max="12290" width="5.41796875" style="146" hidden="1"/>
    <col min="12291" max="12291" width="1.41796875" style="146" hidden="1"/>
    <col min="12292" max="12292" width="1.68359375" style="146" hidden="1"/>
    <col min="12293" max="12293" width="20.68359375" style="146" hidden="1"/>
    <col min="12294" max="12294" width="1.68359375" style="146" hidden="1"/>
    <col min="12295" max="12295" width="20.68359375" style="146" hidden="1"/>
    <col min="12296" max="12296" width="1.68359375" style="146" hidden="1"/>
    <col min="12297" max="12297" width="20.68359375" style="146" hidden="1"/>
    <col min="12298" max="12298" width="1.68359375" style="146" hidden="1"/>
    <col min="12299" max="12299" width="20.68359375" style="146" hidden="1"/>
    <col min="12300" max="12300" width="1.68359375" style="146" hidden="1"/>
    <col min="12301" max="12301" width="20.68359375" style="146" hidden="1"/>
    <col min="12302" max="12303" width="9.26171875" style="146" hidden="1"/>
    <col min="12304" max="12304" width="11.68359375" style="146" hidden="1"/>
    <col min="12305" max="12544" width="9.26171875" style="146" hidden="1"/>
    <col min="12545" max="12545" width="13.41796875" style="146" hidden="1"/>
    <col min="12546" max="12546" width="5.41796875" style="146" hidden="1"/>
    <col min="12547" max="12547" width="1.41796875" style="146" hidden="1"/>
    <col min="12548" max="12548" width="1.68359375" style="146" hidden="1"/>
    <col min="12549" max="12549" width="20.68359375" style="146" hidden="1"/>
    <col min="12550" max="12550" width="1.68359375" style="146" hidden="1"/>
    <col min="12551" max="12551" width="20.68359375" style="146" hidden="1"/>
    <col min="12552" max="12552" width="1.68359375" style="146" hidden="1"/>
    <col min="12553" max="12553" width="20.68359375" style="146" hidden="1"/>
    <col min="12554" max="12554" width="1.68359375" style="146" hidden="1"/>
    <col min="12555" max="12555" width="20.68359375" style="146" hidden="1"/>
    <col min="12556" max="12556" width="1.68359375" style="146" hidden="1"/>
    <col min="12557" max="12557" width="20.68359375" style="146" hidden="1"/>
    <col min="12558" max="12559" width="9.26171875" style="146" hidden="1"/>
    <col min="12560" max="12560" width="11.68359375" style="146" hidden="1"/>
    <col min="12561" max="12800" width="9.26171875" style="146" hidden="1"/>
    <col min="12801" max="12801" width="13.41796875" style="146" hidden="1"/>
    <col min="12802" max="12802" width="5.41796875" style="146" hidden="1"/>
    <col min="12803" max="12803" width="1.41796875" style="146" hidden="1"/>
    <col min="12804" max="12804" width="1.68359375" style="146" hidden="1"/>
    <col min="12805" max="12805" width="20.68359375" style="146" hidden="1"/>
    <col min="12806" max="12806" width="1.68359375" style="146" hidden="1"/>
    <col min="12807" max="12807" width="20.68359375" style="146" hidden="1"/>
    <col min="12808" max="12808" width="1.68359375" style="146" hidden="1"/>
    <col min="12809" max="12809" width="20.68359375" style="146" hidden="1"/>
    <col min="12810" max="12810" width="1.68359375" style="146" hidden="1"/>
    <col min="12811" max="12811" width="20.68359375" style="146" hidden="1"/>
    <col min="12812" max="12812" width="1.68359375" style="146" hidden="1"/>
    <col min="12813" max="12813" width="20.68359375" style="146" hidden="1"/>
    <col min="12814" max="12815" width="9.26171875" style="146" hidden="1"/>
    <col min="12816" max="12816" width="11.68359375" style="146" hidden="1"/>
    <col min="12817" max="13056" width="9.26171875" style="146" hidden="1"/>
    <col min="13057" max="13057" width="13.41796875" style="146" hidden="1"/>
    <col min="13058" max="13058" width="5.41796875" style="146" hidden="1"/>
    <col min="13059" max="13059" width="1.41796875" style="146" hidden="1"/>
    <col min="13060" max="13060" width="1.68359375" style="146" hidden="1"/>
    <col min="13061" max="13061" width="20.68359375" style="146" hidden="1"/>
    <col min="13062" max="13062" width="1.68359375" style="146" hidden="1"/>
    <col min="13063" max="13063" width="20.68359375" style="146" hidden="1"/>
    <col min="13064" max="13064" width="1.68359375" style="146" hidden="1"/>
    <col min="13065" max="13065" width="20.68359375" style="146" hidden="1"/>
    <col min="13066" max="13066" width="1.68359375" style="146" hidden="1"/>
    <col min="13067" max="13067" width="20.68359375" style="146" hidden="1"/>
    <col min="13068" max="13068" width="1.68359375" style="146" hidden="1"/>
    <col min="13069" max="13069" width="20.68359375" style="146" hidden="1"/>
    <col min="13070" max="13071" width="9.26171875" style="146" hidden="1"/>
    <col min="13072" max="13072" width="11.68359375" style="146" hidden="1"/>
    <col min="13073" max="13312" width="9.26171875" style="146" hidden="1"/>
    <col min="13313" max="13313" width="13.41796875" style="146" hidden="1"/>
    <col min="13314" max="13314" width="5.41796875" style="146" hidden="1"/>
    <col min="13315" max="13315" width="1.41796875" style="146" hidden="1"/>
    <col min="13316" max="13316" width="1.68359375" style="146" hidden="1"/>
    <col min="13317" max="13317" width="20.68359375" style="146" hidden="1"/>
    <col min="13318" max="13318" width="1.68359375" style="146" hidden="1"/>
    <col min="13319" max="13319" width="20.68359375" style="146" hidden="1"/>
    <col min="13320" max="13320" width="1.68359375" style="146" hidden="1"/>
    <col min="13321" max="13321" width="20.68359375" style="146" hidden="1"/>
    <col min="13322" max="13322" width="1.68359375" style="146" hidden="1"/>
    <col min="13323" max="13323" width="20.68359375" style="146" hidden="1"/>
    <col min="13324" max="13324" width="1.68359375" style="146" hidden="1"/>
    <col min="13325" max="13325" width="20.68359375" style="146" hidden="1"/>
    <col min="13326" max="13327" width="9.26171875" style="146" hidden="1"/>
    <col min="13328" max="13328" width="11.68359375" style="146" hidden="1"/>
    <col min="13329" max="13568" width="9.26171875" style="146" hidden="1"/>
    <col min="13569" max="13569" width="13.41796875" style="146" hidden="1"/>
    <col min="13570" max="13570" width="5.41796875" style="146" hidden="1"/>
    <col min="13571" max="13571" width="1.41796875" style="146" hidden="1"/>
    <col min="13572" max="13572" width="1.68359375" style="146" hidden="1"/>
    <col min="13573" max="13573" width="20.68359375" style="146" hidden="1"/>
    <col min="13574" max="13574" width="1.68359375" style="146" hidden="1"/>
    <col min="13575" max="13575" width="20.68359375" style="146" hidden="1"/>
    <col min="13576" max="13576" width="1.68359375" style="146" hidden="1"/>
    <col min="13577" max="13577" width="20.68359375" style="146" hidden="1"/>
    <col min="13578" max="13578" width="1.68359375" style="146" hidden="1"/>
    <col min="13579" max="13579" width="20.68359375" style="146" hidden="1"/>
    <col min="13580" max="13580" width="1.68359375" style="146" hidden="1"/>
    <col min="13581" max="13581" width="20.68359375" style="146" hidden="1"/>
    <col min="13582" max="13583" width="9.26171875" style="146" hidden="1"/>
    <col min="13584" max="13584" width="11.68359375" style="146" hidden="1"/>
    <col min="13585" max="13824" width="9.26171875" style="146" hidden="1"/>
    <col min="13825" max="13825" width="13.41796875" style="146" hidden="1"/>
    <col min="13826" max="13826" width="5.41796875" style="146" hidden="1"/>
    <col min="13827" max="13827" width="1.41796875" style="146" hidden="1"/>
    <col min="13828" max="13828" width="1.68359375" style="146" hidden="1"/>
    <col min="13829" max="13829" width="20.68359375" style="146" hidden="1"/>
    <col min="13830" max="13830" width="1.68359375" style="146" hidden="1"/>
    <col min="13831" max="13831" width="20.68359375" style="146" hidden="1"/>
    <col min="13832" max="13832" width="1.68359375" style="146" hidden="1"/>
    <col min="13833" max="13833" width="20.68359375" style="146" hidden="1"/>
    <col min="13834" max="13834" width="1.68359375" style="146" hidden="1"/>
    <col min="13835" max="13835" width="20.68359375" style="146" hidden="1"/>
    <col min="13836" max="13836" width="1.68359375" style="146" hidden="1"/>
    <col min="13837" max="13837" width="20.68359375" style="146" hidden="1"/>
    <col min="13838" max="13839" width="9.26171875" style="146" hidden="1"/>
    <col min="13840" max="13840" width="11.68359375" style="146" hidden="1"/>
    <col min="13841" max="14080" width="9.26171875" style="146" hidden="1"/>
    <col min="14081" max="14081" width="13.41796875" style="146" hidden="1"/>
    <col min="14082" max="14082" width="5.41796875" style="146" hidden="1"/>
    <col min="14083" max="14083" width="1.41796875" style="146" hidden="1"/>
    <col min="14084" max="14084" width="1.68359375" style="146" hidden="1"/>
    <col min="14085" max="14085" width="20.68359375" style="146" hidden="1"/>
    <col min="14086" max="14086" width="1.68359375" style="146" hidden="1"/>
    <col min="14087" max="14087" width="20.68359375" style="146" hidden="1"/>
    <col min="14088" max="14088" width="1.68359375" style="146" hidden="1"/>
    <col min="14089" max="14089" width="20.68359375" style="146" hidden="1"/>
    <col min="14090" max="14090" width="1.68359375" style="146" hidden="1"/>
    <col min="14091" max="14091" width="20.68359375" style="146" hidden="1"/>
    <col min="14092" max="14092" width="1.68359375" style="146" hidden="1"/>
    <col min="14093" max="14093" width="20.68359375" style="146" hidden="1"/>
    <col min="14094" max="14095" width="9.26171875" style="146" hidden="1"/>
    <col min="14096" max="14096" width="11.68359375" style="146" hidden="1"/>
    <col min="14097" max="14336" width="9.26171875" style="146" hidden="1"/>
    <col min="14337" max="14337" width="13.41796875" style="146" hidden="1"/>
    <col min="14338" max="14338" width="5.41796875" style="146" hidden="1"/>
    <col min="14339" max="14339" width="1.41796875" style="146" hidden="1"/>
    <col min="14340" max="14340" width="1.68359375" style="146" hidden="1"/>
    <col min="14341" max="14341" width="20.68359375" style="146" hidden="1"/>
    <col min="14342" max="14342" width="1.68359375" style="146" hidden="1"/>
    <col min="14343" max="14343" width="20.68359375" style="146" hidden="1"/>
    <col min="14344" max="14344" width="1.68359375" style="146" hidden="1"/>
    <col min="14345" max="14345" width="20.68359375" style="146" hidden="1"/>
    <col min="14346" max="14346" width="1.68359375" style="146" hidden="1"/>
    <col min="14347" max="14347" width="20.68359375" style="146" hidden="1"/>
    <col min="14348" max="14348" width="1.68359375" style="146" hidden="1"/>
    <col min="14349" max="14349" width="20.68359375" style="146" hidden="1"/>
    <col min="14350" max="14351" width="9.26171875" style="146" hidden="1"/>
    <col min="14352" max="14352" width="11.68359375" style="146" hidden="1"/>
    <col min="14353" max="14592" width="9.26171875" style="146" hidden="1"/>
    <col min="14593" max="14593" width="13.41796875" style="146" hidden="1"/>
    <col min="14594" max="14594" width="5.41796875" style="146" hidden="1"/>
    <col min="14595" max="14595" width="1.41796875" style="146" hidden="1"/>
    <col min="14596" max="14596" width="1.68359375" style="146" hidden="1"/>
    <col min="14597" max="14597" width="20.68359375" style="146" hidden="1"/>
    <col min="14598" max="14598" width="1.68359375" style="146" hidden="1"/>
    <col min="14599" max="14599" width="20.68359375" style="146" hidden="1"/>
    <col min="14600" max="14600" width="1.68359375" style="146" hidden="1"/>
    <col min="14601" max="14601" width="20.68359375" style="146" hidden="1"/>
    <col min="14602" max="14602" width="1.68359375" style="146" hidden="1"/>
    <col min="14603" max="14603" width="20.68359375" style="146" hidden="1"/>
    <col min="14604" max="14604" width="1.68359375" style="146" hidden="1"/>
    <col min="14605" max="14605" width="20.68359375" style="146" hidden="1"/>
    <col min="14606" max="14607" width="9.26171875" style="146" hidden="1"/>
    <col min="14608" max="14608" width="11.68359375" style="146" hidden="1"/>
    <col min="14609" max="14848" width="9.26171875" style="146" hidden="1"/>
    <col min="14849" max="14849" width="13.41796875" style="146" hidden="1"/>
    <col min="14850" max="14850" width="5.41796875" style="146" hidden="1"/>
    <col min="14851" max="14851" width="1.41796875" style="146" hidden="1"/>
    <col min="14852" max="14852" width="1.68359375" style="146" hidden="1"/>
    <col min="14853" max="14853" width="20.68359375" style="146" hidden="1"/>
    <col min="14854" max="14854" width="1.68359375" style="146" hidden="1"/>
    <col min="14855" max="14855" width="20.68359375" style="146" hidden="1"/>
    <col min="14856" max="14856" width="1.68359375" style="146" hidden="1"/>
    <col min="14857" max="14857" width="20.68359375" style="146" hidden="1"/>
    <col min="14858" max="14858" width="1.68359375" style="146" hidden="1"/>
    <col min="14859" max="14859" width="20.68359375" style="146" hidden="1"/>
    <col min="14860" max="14860" width="1.68359375" style="146" hidden="1"/>
    <col min="14861" max="14861" width="20.68359375" style="146" hidden="1"/>
    <col min="14862" max="14863" width="9.26171875" style="146" hidden="1"/>
    <col min="14864" max="14864" width="11.68359375" style="146" hidden="1"/>
    <col min="14865" max="15104" width="9.26171875" style="146" hidden="1"/>
    <col min="15105" max="15105" width="13.41796875" style="146" hidden="1"/>
    <col min="15106" max="15106" width="5.41796875" style="146" hidden="1"/>
    <col min="15107" max="15107" width="1.41796875" style="146" hidden="1"/>
    <col min="15108" max="15108" width="1.68359375" style="146" hidden="1"/>
    <col min="15109" max="15109" width="20.68359375" style="146" hidden="1"/>
    <col min="15110" max="15110" width="1.68359375" style="146" hidden="1"/>
    <col min="15111" max="15111" width="20.68359375" style="146" hidden="1"/>
    <col min="15112" max="15112" width="1.68359375" style="146" hidden="1"/>
    <col min="15113" max="15113" width="20.68359375" style="146" hidden="1"/>
    <col min="15114" max="15114" width="1.68359375" style="146" hidden="1"/>
    <col min="15115" max="15115" width="20.68359375" style="146" hidden="1"/>
    <col min="15116" max="15116" width="1.68359375" style="146" hidden="1"/>
    <col min="15117" max="15117" width="20.68359375" style="146" hidden="1"/>
    <col min="15118" max="15119" width="9.26171875" style="146" hidden="1"/>
    <col min="15120" max="15120" width="11.68359375" style="146" hidden="1"/>
    <col min="15121" max="15360" width="9.26171875" style="146" hidden="1"/>
    <col min="15361" max="15361" width="13.41796875" style="146" hidden="1"/>
    <col min="15362" max="15362" width="5.41796875" style="146" hidden="1"/>
    <col min="15363" max="15363" width="1.41796875" style="146" hidden="1"/>
    <col min="15364" max="15364" width="1.68359375" style="146" hidden="1"/>
    <col min="15365" max="15365" width="20.68359375" style="146" hidden="1"/>
    <col min="15366" max="15366" width="1.68359375" style="146" hidden="1"/>
    <col min="15367" max="15367" width="20.68359375" style="146" hidden="1"/>
    <col min="15368" max="15368" width="1.68359375" style="146" hidden="1"/>
    <col min="15369" max="15369" width="20.68359375" style="146" hidden="1"/>
    <col min="15370" max="15370" width="1.68359375" style="146" hidden="1"/>
    <col min="15371" max="15371" width="20.68359375" style="146" hidden="1"/>
    <col min="15372" max="15372" width="1.68359375" style="146" hidden="1"/>
    <col min="15373" max="15373" width="20.68359375" style="146" hidden="1"/>
    <col min="15374" max="15375" width="9.26171875" style="146" hidden="1"/>
    <col min="15376" max="15376" width="11.68359375" style="146" hidden="1"/>
    <col min="15377" max="15616" width="9.26171875" style="146" hidden="1"/>
    <col min="15617" max="15617" width="13.41796875" style="146" hidden="1"/>
    <col min="15618" max="15618" width="5.41796875" style="146" hidden="1"/>
    <col min="15619" max="15619" width="1.41796875" style="146" hidden="1"/>
    <col min="15620" max="15620" width="1.68359375" style="146" hidden="1"/>
    <col min="15621" max="15621" width="20.68359375" style="146" hidden="1"/>
    <col min="15622" max="15622" width="1.68359375" style="146" hidden="1"/>
    <col min="15623" max="15623" width="20.68359375" style="146" hidden="1"/>
    <col min="15624" max="15624" width="1.68359375" style="146" hidden="1"/>
    <col min="15625" max="15625" width="20.68359375" style="146" hidden="1"/>
    <col min="15626" max="15626" width="1.68359375" style="146" hidden="1"/>
    <col min="15627" max="15627" width="20.68359375" style="146" hidden="1"/>
    <col min="15628" max="15628" width="1.68359375" style="146" hidden="1"/>
    <col min="15629" max="15629" width="20.68359375" style="146" hidden="1"/>
    <col min="15630" max="15631" width="9.26171875" style="146" hidden="1"/>
    <col min="15632" max="15632" width="11.68359375" style="146" hidden="1"/>
    <col min="15633" max="15872" width="9.26171875" style="146" hidden="1"/>
    <col min="15873" max="15873" width="13.41796875" style="146" hidden="1"/>
    <col min="15874" max="15874" width="5.41796875" style="146" hidden="1"/>
    <col min="15875" max="15875" width="1.41796875" style="146" hidden="1"/>
    <col min="15876" max="15876" width="1.68359375" style="146" hidden="1"/>
    <col min="15877" max="15877" width="20.68359375" style="146" hidden="1"/>
    <col min="15878" max="15878" width="1.68359375" style="146" hidden="1"/>
    <col min="15879" max="15879" width="20.68359375" style="146" hidden="1"/>
    <col min="15880" max="15880" width="1.68359375" style="146" hidden="1"/>
    <col min="15881" max="15881" width="20.68359375" style="146" hidden="1"/>
    <col min="15882" max="15882" width="1.68359375" style="146" hidden="1"/>
    <col min="15883" max="15883" width="20.68359375" style="146" hidden="1"/>
    <col min="15884" max="15884" width="1.68359375" style="146" hidden="1"/>
    <col min="15885" max="15885" width="20.68359375" style="146" hidden="1"/>
    <col min="15886" max="15887" width="9.26171875" style="146" hidden="1"/>
    <col min="15888" max="15888" width="11.68359375" style="146" hidden="1"/>
    <col min="15889" max="16128" width="9.26171875" style="146" hidden="1"/>
    <col min="16129" max="16129" width="13.41796875" style="146" hidden="1"/>
    <col min="16130" max="16130" width="5.41796875" style="146" hidden="1"/>
    <col min="16131" max="16131" width="1.41796875" style="146" hidden="1"/>
    <col min="16132" max="16132" width="1.68359375" style="146" hidden="1"/>
    <col min="16133" max="16133" width="20.68359375" style="146" hidden="1"/>
    <col min="16134" max="16134" width="1.68359375" style="146" hidden="1"/>
    <col min="16135" max="16135" width="20.68359375" style="146" hidden="1"/>
    <col min="16136" max="16136" width="1.68359375" style="146" hidden="1"/>
    <col min="16137" max="16137" width="20.68359375" style="146" hidden="1"/>
    <col min="16138" max="16138" width="1.68359375" style="146" hidden="1"/>
    <col min="16139" max="16139" width="20.68359375" style="146" hidden="1"/>
    <col min="16140" max="16140" width="1.68359375" style="146" hidden="1"/>
    <col min="16141" max="16141" width="20.68359375" style="146" hidden="1"/>
    <col min="16142" max="16143" width="9.26171875" style="146" hidden="1"/>
    <col min="16144" max="16144" width="11.68359375" style="146" hidden="1"/>
    <col min="16145" max="16384" width="9.26171875" style="146" hidden="1"/>
  </cols>
  <sheetData>
    <row r="1" spans="1:13" ht="15" x14ac:dyDescent="0.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s="147" customFormat="1" ht="19.5" customHeight="1" x14ac:dyDescent="0.5">
      <c r="A2" s="374" t="s">
        <v>59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 ht="5.25" customHeight="1" x14ac:dyDescent="0.5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8" customHeight="1" x14ac:dyDescent="0.45">
      <c r="A4" s="148" t="s">
        <v>60</v>
      </c>
      <c r="B4" s="149"/>
      <c r="C4" s="149"/>
      <c r="D4" s="150"/>
      <c r="E4" s="151"/>
      <c r="F4" s="150"/>
      <c r="G4" s="150"/>
      <c r="H4" s="150"/>
      <c r="I4" s="150"/>
      <c r="J4" s="150"/>
      <c r="K4" s="150"/>
      <c r="L4" s="151"/>
      <c r="M4" s="150"/>
    </row>
    <row r="5" spans="1:13" ht="12" customHeight="1" thickBot="1" x14ac:dyDescent="0.5">
      <c r="A5" s="357" t="s">
        <v>7</v>
      </c>
      <c r="B5" s="358"/>
      <c r="C5" s="359"/>
      <c r="D5" s="152"/>
      <c r="E5" s="153" t="s">
        <v>8</v>
      </c>
      <c r="F5" s="152"/>
      <c r="G5" s="153" t="s">
        <v>9</v>
      </c>
      <c r="H5" s="152"/>
      <c r="I5" s="153" t="s">
        <v>10</v>
      </c>
      <c r="J5" s="152"/>
      <c r="K5" s="153" t="s">
        <v>11</v>
      </c>
      <c r="L5" s="154"/>
      <c r="M5" s="153" t="s">
        <v>61</v>
      </c>
    </row>
    <row r="6" spans="1:13" ht="10.5" customHeight="1" thickTop="1" x14ac:dyDescent="0.45">
      <c r="A6" s="360" t="s">
        <v>62</v>
      </c>
      <c r="B6" s="361"/>
      <c r="C6" s="362"/>
      <c r="D6" s="152"/>
      <c r="E6" s="369" t="s">
        <v>63</v>
      </c>
      <c r="F6" s="155" t="s">
        <v>14</v>
      </c>
      <c r="G6" s="348" t="s">
        <v>64</v>
      </c>
      <c r="H6" s="155" t="s">
        <v>16</v>
      </c>
      <c r="I6" s="348" t="s">
        <v>65</v>
      </c>
      <c r="J6" s="155" t="s">
        <v>14</v>
      </c>
      <c r="K6" s="348" t="s">
        <v>66</v>
      </c>
      <c r="L6" s="156" t="s">
        <v>16</v>
      </c>
      <c r="M6" s="348" t="s">
        <v>67</v>
      </c>
    </row>
    <row r="7" spans="1:13" ht="10.5" customHeight="1" x14ac:dyDescent="0.45">
      <c r="A7" s="363"/>
      <c r="B7" s="364"/>
      <c r="C7" s="365"/>
      <c r="D7" s="152"/>
      <c r="E7" s="370"/>
      <c r="F7" s="155"/>
      <c r="G7" s="349"/>
      <c r="H7" s="155"/>
      <c r="I7" s="349"/>
      <c r="J7" s="155"/>
      <c r="K7" s="349"/>
      <c r="L7" s="156"/>
      <c r="M7" s="349"/>
    </row>
    <row r="8" spans="1:13" ht="10.5" customHeight="1" thickBot="1" x14ac:dyDescent="0.5">
      <c r="A8" s="366"/>
      <c r="B8" s="367"/>
      <c r="C8" s="368"/>
      <c r="D8" s="152"/>
      <c r="E8" s="371"/>
      <c r="F8" s="152"/>
      <c r="G8" s="350"/>
      <c r="H8" s="152"/>
      <c r="I8" s="350"/>
      <c r="J8" s="152"/>
      <c r="K8" s="350"/>
      <c r="L8" s="157"/>
      <c r="M8" s="350"/>
    </row>
    <row r="9" spans="1:13" ht="6.75" customHeight="1" thickTop="1" x14ac:dyDescent="0.45">
      <c r="A9" s="146"/>
      <c r="B9" s="146"/>
      <c r="C9" s="158"/>
      <c r="D9" s="146"/>
      <c r="E9" s="96"/>
      <c r="F9" s="146"/>
      <c r="G9" s="146"/>
      <c r="H9" s="146"/>
      <c r="I9" s="146"/>
      <c r="J9" s="146"/>
      <c r="K9" s="146"/>
      <c r="L9" s="96"/>
      <c r="M9" s="146"/>
    </row>
    <row r="10" spans="1:13" ht="22.2" x14ac:dyDescent="0.45">
      <c r="A10" s="159" t="s">
        <v>68</v>
      </c>
      <c r="B10" s="160">
        <v>1</v>
      </c>
      <c r="C10" s="161" t="s">
        <v>26</v>
      </c>
      <c r="D10" s="162"/>
      <c r="E10" s="163">
        <v>0</v>
      </c>
      <c r="F10" s="164"/>
      <c r="G10" s="163"/>
      <c r="H10" s="164"/>
      <c r="I10" s="165">
        <f>IF(E10="","",E10-G10)</f>
        <v>0</v>
      </c>
      <c r="J10" s="166"/>
      <c r="K10" s="165" t="e">
        <f>IF(E10="","",SUM(I15*'HE, Section I'!P19))</f>
        <v>#DIV/0!</v>
      </c>
      <c r="L10" s="166"/>
      <c r="M10" s="165" t="e">
        <f>IF(I10="","",I10-K10)</f>
        <v>#DIV/0!</v>
      </c>
    </row>
    <row r="11" spans="1:13" ht="21" x14ac:dyDescent="0.45">
      <c r="A11" s="159" t="s">
        <v>69</v>
      </c>
      <c r="B11" s="160"/>
      <c r="C11" s="161" t="s">
        <v>26</v>
      </c>
      <c r="D11" s="162"/>
      <c r="E11" s="163">
        <v>0</v>
      </c>
      <c r="F11" s="164"/>
      <c r="G11" s="163"/>
      <c r="H11" s="164"/>
      <c r="I11" s="165">
        <f>IF(E11="","",E11-G11)</f>
        <v>0</v>
      </c>
      <c r="J11" s="166"/>
      <c r="K11" s="165" t="e">
        <f>IF(E11="","",SUM(I15*'HE, Section I'!P31))</f>
        <v>#DIV/0!</v>
      </c>
      <c r="L11" s="166"/>
      <c r="M11" s="165" t="e">
        <f>IF(I11="","",I11-K11)</f>
        <v>#DIV/0!</v>
      </c>
    </row>
    <row r="12" spans="1:13" ht="22.2" x14ac:dyDescent="0.45">
      <c r="A12" s="159" t="s">
        <v>70</v>
      </c>
      <c r="B12" s="160"/>
      <c r="C12" s="161" t="s">
        <v>26</v>
      </c>
      <c r="D12" s="162"/>
      <c r="E12" s="163">
        <v>0</v>
      </c>
      <c r="F12" s="167"/>
      <c r="G12" s="163"/>
      <c r="H12" s="164"/>
      <c r="I12" s="165">
        <f>IF(E12="","",E12-G12)</f>
        <v>0</v>
      </c>
      <c r="J12" s="166"/>
      <c r="K12" s="165" t="e">
        <f>IF(E12="","",SUM(I15*'HE, Section I'!P40))</f>
        <v>#DIV/0!</v>
      </c>
      <c r="L12" s="166"/>
      <c r="M12" s="165" t="e">
        <f>IF(I12="","",I12-K12)</f>
        <v>#DIV/0!</v>
      </c>
    </row>
    <row r="13" spans="1:13" ht="21" x14ac:dyDescent="0.45">
      <c r="A13" s="159" t="s">
        <v>71</v>
      </c>
      <c r="B13" s="160"/>
      <c r="C13" s="161" t="s">
        <v>26</v>
      </c>
      <c r="D13" s="162"/>
      <c r="E13" s="168">
        <v>0</v>
      </c>
      <c r="F13" s="164"/>
      <c r="G13" s="168"/>
      <c r="H13" s="164"/>
      <c r="I13" s="169">
        <f>IF(E13="","",E13-G13)</f>
        <v>0</v>
      </c>
      <c r="J13" s="166"/>
      <c r="K13" s="169" t="e">
        <f>IF(E13="","",SUM(I15*'HE, Section I'!P56))</f>
        <v>#DIV/0!</v>
      </c>
      <c r="L13" s="166"/>
      <c r="M13" s="169" t="e">
        <f>IF(I13="","",I13-K13)</f>
        <v>#DIV/0!</v>
      </c>
    </row>
    <row r="14" spans="1:13" ht="7.15" customHeight="1" x14ac:dyDescent="0.45">
      <c r="A14" s="170"/>
      <c r="B14" s="171"/>
      <c r="C14" s="170"/>
      <c r="D14" s="167"/>
      <c r="E14" s="172"/>
      <c r="F14" s="164"/>
      <c r="G14" s="172"/>
      <c r="H14" s="167"/>
      <c r="I14" s="173"/>
      <c r="J14" s="174"/>
      <c r="K14" s="175"/>
      <c r="L14" s="174"/>
      <c r="M14" s="173"/>
    </row>
    <row r="15" spans="1:13" ht="7.15" customHeight="1" x14ac:dyDescent="0.45">
      <c r="A15" s="170"/>
      <c r="B15" s="170"/>
      <c r="C15" s="170"/>
      <c r="D15" s="170"/>
      <c r="E15" s="164"/>
      <c r="F15" s="164"/>
      <c r="G15" s="351" t="s">
        <v>72</v>
      </c>
      <c r="H15" s="164"/>
      <c r="I15" s="353">
        <f>SUM(I10:I13)</f>
        <v>0</v>
      </c>
      <c r="J15" s="166"/>
      <c r="K15" s="353" t="e">
        <f>SUM(K10:K13)</f>
        <v>#DIV/0!</v>
      </c>
      <c r="L15" s="166"/>
      <c r="M15" s="353" t="e">
        <f>SUM(M10:M13)</f>
        <v>#DIV/0!</v>
      </c>
    </row>
    <row r="16" spans="1:13" ht="12" customHeight="1" x14ac:dyDescent="0.45">
      <c r="A16" s="176"/>
      <c r="B16" s="170"/>
      <c r="C16" s="343"/>
      <c r="D16" s="344"/>
      <c r="E16" s="344"/>
      <c r="F16" s="344"/>
      <c r="G16" s="352"/>
      <c r="H16" s="164"/>
      <c r="I16" s="354"/>
      <c r="J16" s="166"/>
      <c r="K16" s="354"/>
      <c r="L16" s="166"/>
      <c r="M16" s="354"/>
    </row>
    <row r="17" spans="1:16" ht="5.0999999999999996" customHeight="1" x14ac:dyDescent="0.45">
      <c r="A17" s="150"/>
      <c r="B17" s="150"/>
      <c r="C17" s="150"/>
      <c r="D17" s="170"/>
      <c r="E17" s="151"/>
      <c r="F17" s="170"/>
      <c r="G17" s="151"/>
      <c r="H17" s="170"/>
      <c r="I17" s="151"/>
      <c r="J17" s="170"/>
      <c r="K17" s="151"/>
      <c r="L17" s="170"/>
      <c r="M17" s="151"/>
    </row>
    <row r="18" spans="1:16" x14ac:dyDescent="0.45">
      <c r="A18" s="355"/>
      <c r="B18" s="356"/>
      <c r="C18" s="356"/>
      <c r="D18" s="356"/>
      <c r="E18" s="356"/>
      <c r="F18" s="170"/>
      <c r="G18" s="151"/>
      <c r="H18" s="170"/>
      <c r="I18" s="177"/>
      <c r="J18" s="170"/>
      <c r="K18" s="178" t="s">
        <v>73</v>
      </c>
      <c r="L18" s="170"/>
      <c r="M18" s="179"/>
    </row>
    <row r="19" spans="1:16" ht="9" customHeight="1" x14ac:dyDescent="0.45">
      <c r="A19" s="150"/>
      <c r="B19" s="150"/>
      <c r="C19" s="150"/>
      <c r="D19" s="170"/>
      <c r="E19" s="151"/>
      <c r="F19" s="170"/>
      <c r="G19" s="151"/>
      <c r="H19" s="170"/>
      <c r="I19" s="151"/>
      <c r="J19" s="170"/>
      <c r="K19" s="151"/>
      <c r="L19" s="170"/>
      <c r="M19" s="151"/>
    </row>
    <row r="20" spans="1:16" ht="18" customHeight="1" x14ac:dyDescent="0.45">
      <c r="A20" s="148" t="s">
        <v>74</v>
      </c>
      <c r="B20" s="149"/>
      <c r="C20" s="149"/>
      <c r="D20" s="170"/>
      <c r="E20" s="151"/>
      <c r="F20" s="170"/>
      <c r="G20" s="151"/>
      <c r="H20" s="170"/>
      <c r="I20" s="151"/>
      <c r="J20" s="170"/>
      <c r="K20" s="151"/>
      <c r="L20" s="170"/>
      <c r="M20" s="151"/>
      <c r="P20" s="96"/>
    </row>
    <row r="21" spans="1:16" ht="14.1" thickBot="1" x14ac:dyDescent="0.5">
      <c r="A21" s="357" t="s">
        <v>7</v>
      </c>
      <c r="B21" s="358"/>
      <c r="C21" s="359"/>
      <c r="D21" s="152"/>
      <c r="E21" s="153" t="s">
        <v>8</v>
      </c>
      <c r="F21" s="152"/>
      <c r="G21" s="153" t="s">
        <v>9</v>
      </c>
      <c r="H21" s="152"/>
      <c r="I21" s="153" t="s">
        <v>10</v>
      </c>
      <c r="J21" s="152"/>
      <c r="K21" s="153" t="s">
        <v>11</v>
      </c>
      <c r="L21" s="154"/>
      <c r="M21" s="153" t="s">
        <v>61</v>
      </c>
    </row>
    <row r="22" spans="1:16" ht="11.25" customHeight="1" thickTop="1" x14ac:dyDescent="0.45">
      <c r="A22" s="360" t="s">
        <v>62</v>
      </c>
      <c r="B22" s="361"/>
      <c r="C22" s="362"/>
      <c r="D22" s="152"/>
      <c r="E22" s="369" t="s">
        <v>75</v>
      </c>
      <c r="F22" s="155" t="s">
        <v>14</v>
      </c>
      <c r="G22" s="348" t="s">
        <v>64</v>
      </c>
      <c r="H22" s="155" t="s">
        <v>16</v>
      </c>
      <c r="I22" s="348" t="s">
        <v>65</v>
      </c>
      <c r="J22" s="155" t="s">
        <v>14</v>
      </c>
      <c r="K22" s="348" t="s">
        <v>66</v>
      </c>
      <c r="L22" s="156" t="s">
        <v>16</v>
      </c>
      <c r="M22" s="348" t="s">
        <v>67</v>
      </c>
      <c r="P22" s="96"/>
    </row>
    <row r="23" spans="1:16" ht="10.5" customHeight="1" x14ac:dyDescent="0.45">
      <c r="A23" s="363"/>
      <c r="B23" s="364"/>
      <c r="C23" s="365"/>
      <c r="D23" s="152"/>
      <c r="E23" s="370"/>
      <c r="F23" s="155"/>
      <c r="G23" s="349"/>
      <c r="H23" s="155"/>
      <c r="I23" s="349"/>
      <c r="J23" s="155"/>
      <c r="K23" s="349"/>
      <c r="L23" s="156"/>
      <c r="M23" s="349"/>
    </row>
    <row r="24" spans="1:16" ht="10.5" customHeight="1" thickBot="1" x14ac:dyDescent="0.5">
      <c r="A24" s="366"/>
      <c r="B24" s="367"/>
      <c r="C24" s="368"/>
      <c r="D24" s="152"/>
      <c r="E24" s="371"/>
      <c r="F24" s="152"/>
      <c r="G24" s="350"/>
      <c r="H24" s="152"/>
      <c r="I24" s="350"/>
      <c r="J24" s="152"/>
      <c r="K24" s="350"/>
      <c r="L24" s="157"/>
      <c r="M24" s="350"/>
    </row>
    <row r="25" spans="1:16" s="147" customFormat="1" ht="6.75" customHeight="1" thickTop="1" x14ac:dyDescent="0.45">
      <c r="A25" s="180"/>
      <c r="B25" s="180"/>
      <c r="C25" s="180"/>
      <c r="D25" s="181"/>
      <c r="E25" s="180"/>
      <c r="F25" s="181"/>
      <c r="G25" s="180"/>
      <c r="H25" s="181"/>
      <c r="I25" s="180"/>
      <c r="J25" s="181"/>
      <c r="K25" s="180"/>
      <c r="L25" s="154"/>
      <c r="M25" s="180"/>
    </row>
    <row r="26" spans="1:16" ht="22.2" x14ac:dyDescent="0.45">
      <c r="A26" s="159" t="s">
        <v>68</v>
      </c>
      <c r="B26" s="160">
        <v>1</v>
      </c>
      <c r="C26" s="161" t="s">
        <v>26</v>
      </c>
      <c r="D26" s="170"/>
      <c r="E26" s="163">
        <v>0</v>
      </c>
      <c r="F26" s="164"/>
      <c r="G26" s="163"/>
      <c r="H26" s="164"/>
      <c r="I26" s="165">
        <f>IF(E26="","",E26-G26)</f>
        <v>0</v>
      </c>
      <c r="J26" s="166"/>
      <c r="K26" s="165" t="e">
        <f>IF(E26="","",SUM(I31*'HE, Section I'!P19))</f>
        <v>#DIV/0!</v>
      </c>
      <c r="L26" s="166"/>
      <c r="M26" s="165" t="e">
        <f>IF(I26="","",I26-K26)</f>
        <v>#DIV/0!</v>
      </c>
    </row>
    <row r="27" spans="1:16" ht="21" x14ac:dyDescent="0.45">
      <c r="A27" s="159" t="s">
        <v>69</v>
      </c>
      <c r="B27" s="160"/>
      <c r="C27" s="161" t="s">
        <v>26</v>
      </c>
      <c r="D27" s="170"/>
      <c r="E27" s="163">
        <v>0</v>
      </c>
      <c r="F27" s="164"/>
      <c r="G27" s="163"/>
      <c r="H27" s="164"/>
      <c r="I27" s="165">
        <f>IF(E27="","",E27-G27)</f>
        <v>0</v>
      </c>
      <c r="J27" s="166"/>
      <c r="K27" s="165" t="e">
        <f>IF(E27="","",SUM(I31*'HE, Section I'!P31))</f>
        <v>#DIV/0!</v>
      </c>
      <c r="L27" s="166"/>
      <c r="M27" s="165" t="e">
        <f>IF(I27="","",I27-K27)</f>
        <v>#DIV/0!</v>
      </c>
    </row>
    <row r="28" spans="1:16" ht="22.2" x14ac:dyDescent="0.45">
      <c r="A28" s="159" t="s">
        <v>70</v>
      </c>
      <c r="B28" s="160"/>
      <c r="C28" s="161" t="s">
        <v>26</v>
      </c>
      <c r="D28" s="170"/>
      <c r="E28" s="163">
        <v>0</v>
      </c>
      <c r="F28" s="164"/>
      <c r="G28" s="163"/>
      <c r="H28" s="164"/>
      <c r="I28" s="165">
        <f>IF(E28="","",E28-G28)</f>
        <v>0</v>
      </c>
      <c r="J28" s="166"/>
      <c r="K28" s="165" t="e">
        <f>IF(E28="","",SUM(I31*'HE, Section I'!P40))</f>
        <v>#DIV/0!</v>
      </c>
      <c r="L28" s="166"/>
      <c r="M28" s="165" t="e">
        <f>IF(I28="","",I28-K28)</f>
        <v>#DIV/0!</v>
      </c>
    </row>
    <row r="29" spans="1:16" ht="21" x14ac:dyDescent="0.45">
      <c r="A29" s="159" t="s">
        <v>71</v>
      </c>
      <c r="B29" s="160"/>
      <c r="C29" s="161" t="s">
        <v>26</v>
      </c>
      <c r="D29" s="170"/>
      <c r="E29" s="168">
        <v>0</v>
      </c>
      <c r="F29" s="167"/>
      <c r="G29" s="168"/>
      <c r="H29" s="164"/>
      <c r="I29" s="169">
        <f>IF(E29="","",E29-G29)</f>
        <v>0</v>
      </c>
      <c r="J29" s="166"/>
      <c r="K29" s="169" t="e">
        <f>IF(E29="","",SUM(I31*'HE, Section I'!P56))</f>
        <v>#DIV/0!</v>
      </c>
      <c r="L29" s="166"/>
      <c r="M29" s="169" t="e">
        <f>IF(I29="","",I29-K29)</f>
        <v>#DIV/0!</v>
      </c>
    </row>
    <row r="30" spans="1:16" ht="7.15" customHeight="1" x14ac:dyDescent="0.45">
      <c r="A30" s="170"/>
      <c r="B30" s="171"/>
      <c r="C30" s="170"/>
      <c r="D30" s="167"/>
      <c r="E30" s="172"/>
      <c r="F30" s="164"/>
      <c r="G30" s="172"/>
      <c r="H30" s="167"/>
      <c r="I30" s="173"/>
      <c r="J30" s="174"/>
      <c r="K30" s="175"/>
      <c r="L30" s="174"/>
      <c r="M30" s="173"/>
    </row>
    <row r="31" spans="1:16" ht="7.15" customHeight="1" x14ac:dyDescent="0.45">
      <c r="A31" s="170"/>
      <c r="B31" s="170"/>
      <c r="C31" s="170"/>
      <c r="D31" s="170"/>
      <c r="E31" s="164"/>
      <c r="F31" s="164"/>
      <c r="G31" s="351" t="s">
        <v>72</v>
      </c>
      <c r="H31" s="164"/>
      <c r="I31" s="353">
        <f>SUM(I26:I29)</f>
        <v>0</v>
      </c>
      <c r="J31" s="166"/>
      <c r="K31" s="353" t="e">
        <f>SUM(K26:K29)</f>
        <v>#DIV/0!</v>
      </c>
      <c r="L31" s="166"/>
      <c r="M31" s="353" t="e">
        <f>SUM(M26:M29)</f>
        <v>#DIV/0!</v>
      </c>
    </row>
    <row r="32" spans="1:16" ht="12" customHeight="1" x14ac:dyDescent="0.45">
      <c r="A32" s="176"/>
      <c r="B32" s="170"/>
      <c r="C32" s="343"/>
      <c r="D32" s="344"/>
      <c r="E32" s="344"/>
      <c r="F32" s="344"/>
      <c r="G32" s="352"/>
      <c r="H32" s="164"/>
      <c r="I32" s="354"/>
      <c r="J32" s="166"/>
      <c r="K32" s="354"/>
      <c r="L32" s="166"/>
      <c r="M32" s="354"/>
    </row>
    <row r="33" spans="1:13" ht="5.0999999999999996" customHeight="1" x14ac:dyDescent="0.45">
      <c r="A33" s="150"/>
      <c r="B33" s="150"/>
      <c r="C33" s="150"/>
      <c r="D33" s="170"/>
      <c r="E33" s="151"/>
      <c r="F33" s="170"/>
      <c r="G33" s="151"/>
      <c r="H33" s="170"/>
      <c r="I33" s="151"/>
      <c r="J33" s="170"/>
      <c r="K33" s="151"/>
      <c r="L33" s="170"/>
      <c r="M33" s="151"/>
    </row>
    <row r="34" spans="1:13" x14ac:dyDescent="0.45">
      <c r="A34" s="182" t="s">
        <v>76</v>
      </c>
      <c r="B34" s="183"/>
      <c r="C34" s="183"/>
      <c r="D34" s="183"/>
      <c r="E34" s="183"/>
      <c r="F34" s="184"/>
      <c r="G34" s="185"/>
      <c r="H34" s="170"/>
      <c r="I34" s="177"/>
      <c r="J34" s="170"/>
      <c r="K34" s="178" t="s">
        <v>73</v>
      </c>
      <c r="L34" s="170"/>
      <c r="M34" s="186"/>
    </row>
    <row r="35" spans="1:13" x14ac:dyDescent="0.45">
      <c r="A35" s="187"/>
      <c r="B35" s="343" t="s">
        <v>77</v>
      </c>
      <c r="C35" s="356"/>
      <c r="D35" s="356"/>
      <c r="E35" s="356"/>
      <c r="F35" s="356"/>
      <c r="G35" s="188"/>
      <c r="H35" s="170"/>
      <c r="I35" s="177"/>
      <c r="J35" s="170"/>
      <c r="K35" s="178"/>
      <c r="L35" s="170"/>
      <c r="M35" s="189"/>
    </row>
    <row r="36" spans="1:13" x14ac:dyDescent="0.45">
      <c r="A36" s="187"/>
      <c r="B36" s="343" t="s">
        <v>78</v>
      </c>
      <c r="C36" s="344"/>
      <c r="D36" s="344"/>
      <c r="E36" s="344"/>
      <c r="F36" s="344"/>
      <c r="G36" s="190"/>
      <c r="H36" s="170"/>
      <c r="I36" s="177"/>
      <c r="J36" s="170"/>
      <c r="K36" s="178"/>
      <c r="L36" s="170"/>
      <c r="M36" s="189"/>
    </row>
    <row r="37" spans="1:13" x14ac:dyDescent="0.45">
      <c r="A37" s="187"/>
      <c r="B37" s="343" t="s">
        <v>79</v>
      </c>
      <c r="C37" s="344"/>
      <c r="D37" s="344"/>
      <c r="E37" s="344"/>
      <c r="F37" s="344"/>
      <c r="G37" s="190"/>
      <c r="H37" s="170"/>
      <c r="I37" s="177"/>
      <c r="J37" s="170"/>
      <c r="K37" s="178"/>
      <c r="L37" s="170"/>
      <c r="M37" s="189"/>
    </row>
    <row r="38" spans="1:13" x14ac:dyDescent="0.45">
      <c r="A38" s="187"/>
      <c r="B38" s="343" t="s">
        <v>80</v>
      </c>
      <c r="C38" s="344"/>
      <c r="D38" s="344"/>
      <c r="E38" s="344"/>
      <c r="F38" s="344"/>
      <c r="G38" s="191"/>
      <c r="H38" s="170"/>
      <c r="I38" s="177"/>
      <c r="J38" s="170"/>
      <c r="K38" s="178"/>
      <c r="L38" s="170"/>
      <c r="M38" s="189"/>
    </row>
    <row r="39" spans="1:13" x14ac:dyDescent="0.45">
      <c r="A39" s="192"/>
      <c r="B39" s="372" t="s">
        <v>81</v>
      </c>
      <c r="C39" s="373"/>
      <c r="D39" s="373"/>
      <c r="E39" s="373"/>
      <c r="F39" s="373"/>
      <c r="G39" s="193">
        <f>SUM(G35:G38)</f>
        <v>0</v>
      </c>
      <c r="H39" s="170"/>
      <c r="I39" s="177"/>
      <c r="J39" s="170"/>
      <c r="K39" s="178"/>
      <c r="L39" s="170"/>
      <c r="M39" s="189"/>
    </row>
    <row r="40" spans="1:13" x14ac:dyDescent="0.45">
      <c r="A40" s="372"/>
      <c r="B40" s="373"/>
      <c r="C40" s="373"/>
      <c r="D40" s="373"/>
      <c r="E40" s="373"/>
      <c r="F40" s="194"/>
      <c r="G40" s="179"/>
      <c r="H40" s="194"/>
      <c r="I40" s="195"/>
      <c r="J40" s="194"/>
      <c r="K40" s="196"/>
      <c r="L40" s="194"/>
      <c r="M40" s="186"/>
    </row>
    <row r="41" spans="1:13" x14ac:dyDescent="0.45">
      <c r="A41" s="150"/>
      <c r="B41" s="150"/>
      <c r="C41" s="150"/>
      <c r="D41" s="170"/>
      <c r="E41" s="151"/>
      <c r="F41" s="170"/>
      <c r="G41" s="151"/>
      <c r="H41" s="170"/>
      <c r="I41" s="151"/>
      <c r="J41" s="170"/>
      <c r="K41" s="151"/>
      <c r="L41" s="170"/>
      <c r="M41" s="151"/>
    </row>
    <row r="42" spans="1:13" ht="18" customHeight="1" x14ac:dyDescent="0.45">
      <c r="A42" s="197" t="s">
        <v>82</v>
      </c>
      <c r="B42" s="198"/>
      <c r="C42" s="198"/>
      <c r="D42" s="199"/>
      <c r="E42" s="200"/>
      <c r="F42" s="199"/>
      <c r="G42" s="200"/>
      <c r="H42" s="199"/>
      <c r="I42" s="200"/>
      <c r="J42" s="199"/>
      <c r="K42" s="200"/>
      <c r="L42" s="199"/>
      <c r="M42" s="200"/>
    </row>
    <row r="43" spans="1:13" ht="14.1" thickBot="1" x14ac:dyDescent="0.5">
      <c r="A43" s="357" t="s">
        <v>7</v>
      </c>
      <c r="B43" s="358"/>
      <c r="C43" s="359"/>
      <c r="D43" s="152"/>
      <c r="E43" s="153" t="s">
        <v>8</v>
      </c>
      <c r="F43" s="152"/>
      <c r="G43" s="153" t="s">
        <v>9</v>
      </c>
      <c r="H43" s="152"/>
      <c r="I43" s="153" t="s">
        <v>10</v>
      </c>
      <c r="J43" s="152"/>
      <c r="K43" s="153" t="s">
        <v>11</v>
      </c>
      <c r="L43" s="154"/>
      <c r="M43" s="153" t="s">
        <v>61</v>
      </c>
    </row>
    <row r="44" spans="1:13" ht="13.5" customHeight="1" thickTop="1" x14ac:dyDescent="0.45">
      <c r="A44" s="360" t="s">
        <v>62</v>
      </c>
      <c r="B44" s="361"/>
      <c r="C44" s="362"/>
      <c r="D44" s="152"/>
      <c r="E44" s="369" t="s">
        <v>63</v>
      </c>
      <c r="F44" s="155" t="s">
        <v>14</v>
      </c>
      <c r="G44" s="348" t="s">
        <v>64</v>
      </c>
      <c r="H44" s="155" t="s">
        <v>16</v>
      </c>
      <c r="I44" s="348" t="s">
        <v>65</v>
      </c>
      <c r="J44" s="155" t="s">
        <v>14</v>
      </c>
      <c r="K44" s="348" t="s">
        <v>66</v>
      </c>
      <c r="L44" s="156" t="s">
        <v>16</v>
      </c>
      <c r="M44" s="348" t="s">
        <v>83</v>
      </c>
    </row>
    <row r="45" spans="1:13" ht="10.5" customHeight="1" x14ac:dyDescent="0.45">
      <c r="A45" s="363"/>
      <c r="B45" s="364"/>
      <c r="C45" s="365"/>
      <c r="D45" s="152"/>
      <c r="E45" s="370"/>
      <c r="F45" s="155"/>
      <c r="G45" s="349"/>
      <c r="H45" s="155"/>
      <c r="I45" s="349"/>
      <c r="J45" s="155"/>
      <c r="K45" s="349"/>
      <c r="L45" s="156"/>
      <c r="M45" s="349"/>
    </row>
    <row r="46" spans="1:13" ht="9" customHeight="1" thickBot="1" x14ac:dyDescent="0.5">
      <c r="A46" s="366"/>
      <c r="B46" s="367"/>
      <c r="C46" s="368"/>
      <c r="D46" s="152"/>
      <c r="E46" s="371"/>
      <c r="F46" s="152"/>
      <c r="G46" s="350"/>
      <c r="H46" s="152"/>
      <c r="I46" s="350"/>
      <c r="J46" s="152"/>
      <c r="K46" s="350"/>
      <c r="L46" s="157"/>
      <c r="M46" s="350"/>
    </row>
    <row r="47" spans="1:13" s="147" customFormat="1" ht="6.75" customHeight="1" thickTop="1" x14ac:dyDescent="0.45">
      <c r="A47" s="180"/>
      <c r="B47" s="180"/>
      <c r="C47" s="180"/>
      <c r="D47" s="181"/>
      <c r="E47" s="180"/>
      <c r="F47" s="181"/>
      <c r="G47" s="180"/>
      <c r="H47" s="181"/>
      <c r="I47" s="180"/>
      <c r="J47" s="181"/>
      <c r="K47" s="180"/>
      <c r="L47" s="154"/>
      <c r="M47" s="180"/>
    </row>
    <row r="48" spans="1:13" ht="22.2" x14ac:dyDescent="0.45">
      <c r="A48" s="159" t="s">
        <v>68</v>
      </c>
      <c r="B48" s="160">
        <v>1</v>
      </c>
      <c r="C48" s="161" t="s">
        <v>26</v>
      </c>
      <c r="D48" s="170"/>
      <c r="E48" s="163">
        <v>0</v>
      </c>
      <c r="F48" s="164"/>
      <c r="G48" s="163"/>
      <c r="H48" s="164"/>
      <c r="I48" s="165">
        <f>IF(E48="","",E48-G48)</f>
        <v>0</v>
      </c>
      <c r="J48" s="166"/>
      <c r="K48" s="165" t="e">
        <f>IF(E48="","",SUM(I53*'HE, Section I'!P19))</f>
        <v>#DIV/0!</v>
      </c>
      <c r="L48" s="166"/>
      <c r="M48" s="165" t="e">
        <f>IF(I48="","",I48-K48)</f>
        <v>#DIV/0!</v>
      </c>
    </row>
    <row r="49" spans="1:13" ht="21" x14ac:dyDescent="0.45">
      <c r="A49" s="159" t="s">
        <v>69</v>
      </c>
      <c r="B49" s="160"/>
      <c r="C49" s="161" t="s">
        <v>26</v>
      </c>
      <c r="D49" s="170"/>
      <c r="E49" s="163">
        <v>0</v>
      </c>
      <c r="F49" s="164"/>
      <c r="G49" s="163"/>
      <c r="H49" s="164"/>
      <c r="I49" s="165">
        <f>IF(E49="","",E49-G49)</f>
        <v>0</v>
      </c>
      <c r="J49" s="166"/>
      <c r="K49" s="165" t="e">
        <f>IF(E49="","",SUM(I53*'HE, Section I'!P31))</f>
        <v>#DIV/0!</v>
      </c>
      <c r="L49" s="166"/>
      <c r="M49" s="165" t="e">
        <f>IF(I49="","",I49-K49)</f>
        <v>#DIV/0!</v>
      </c>
    </row>
    <row r="50" spans="1:13" ht="22.2" x14ac:dyDescent="0.45">
      <c r="A50" s="159" t="s">
        <v>70</v>
      </c>
      <c r="B50" s="160"/>
      <c r="C50" s="161" t="s">
        <v>26</v>
      </c>
      <c r="D50" s="170"/>
      <c r="E50" s="163">
        <v>0</v>
      </c>
      <c r="F50" s="164"/>
      <c r="G50" s="163"/>
      <c r="H50" s="164"/>
      <c r="I50" s="165">
        <f>IF(E50="","",E50-G50)</f>
        <v>0</v>
      </c>
      <c r="J50" s="166"/>
      <c r="K50" s="165" t="e">
        <f>IF(E50="","",SUM(I53*'HE, Section I'!P40))</f>
        <v>#DIV/0!</v>
      </c>
      <c r="L50" s="166"/>
      <c r="M50" s="165" t="e">
        <f>IF(I50="","",I50-K50)</f>
        <v>#DIV/0!</v>
      </c>
    </row>
    <row r="51" spans="1:13" ht="21" x14ac:dyDescent="0.45">
      <c r="A51" s="159" t="s">
        <v>71</v>
      </c>
      <c r="B51" s="160"/>
      <c r="C51" s="161" t="s">
        <v>26</v>
      </c>
      <c r="D51" s="170"/>
      <c r="E51" s="168">
        <v>0</v>
      </c>
      <c r="F51" s="164"/>
      <c r="G51" s="168"/>
      <c r="H51" s="164"/>
      <c r="I51" s="169">
        <f>IF(E51="","",E51-G51)</f>
        <v>0</v>
      </c>
      <c r="J51" s="166"/>
      <c r="K51" s="169" t="e">
        <f>IF(E51="","",SUM(I53*'HE, Section I'!P56))</f>
        <v>#DIV/0!</v>
      </c>
      <c r="L51" s="166"/>
      <c r="M51" s="169" t="e">
        <f>IF(I51="","",I51-K51)</f>
        <v>#DIV/0!</v>
      </c>
    </row>
    <row r="52" spans="1:13" ht="7.15" customHeight="1" x14ac:dyDescent="0.45">
      <c r="A52" s="170"/>
      <c r="B52" s="171"/>
      <c r="C52" s="170"/>
      <c r="D52" s="167"/>
      <c r="E52" s="172"/>
      <c r="F52" s="164"/>
      <c r="G52" s="172"/>
      <c r="H52" s="167"/>
      <c r="I52" s="173"/>
      <c r="J52" s="174"/>
      <c r="K52" s="175"/>
      <c r="L52" s="174"/>
      <c r="M52" s="173"/>
    </row>
    <row r="53" spans="1:13" ht="7.15" customHeight="1" x14ac:dyDescent="0.45">
      <c r="A53" s="170"/>
      <c r="B53" s="170"/>
      <c r="C53" s="170"/>
      <c r="D53" s="170"/>
      <c r="E53" s="164"/>
      <c r="F53" s="164"/>
      <c r="G53" s="351" t="s">
        <v>72</v>
      </c>
      <c r="H53" s="164"/>
      <c r="I53" s="353">
        <f>SUM(I48:I51)</f>
        <v>0</v>
      </c>
      <c r="J53" s="166"/>
      <c r="K53" s="353" t="e">
        <f>SUM(K48:K51)</f>
        <v>#DIV/0!</v>
      </c>
      <c r="L53" s="166"/>
      <c r="M53" s="353" t="e">
        <f>SUM(M48:M51)</f>
        <v>#DIV/0!</v>
      </c>
    </row>
    <row r="54" spans="1:13" ht="12" customHeight="1" x14ac:dyDescent="0.45">
      <c r="A54" s="176"/>
      <c r="B54" s="170"/>
      <c r="C54" s="343"/>
      <c r="D54" s="344"/>
      <c r="E54" s="344"/>
      <c r="F54" s="344"/>
      <c r="G54" s="352"/>
      <c r="H54" s="164"/>
      <c r="I54" s="354"/>
      <c r="J54" s="166"/>
      <c r="K54" s="354"/>
      <c r="L54" s="166"/>
      <c r="M54" s="354"/>
    </row>
    <row r="55" spans="1:13" ht="5.0999999999999996" customHeight="1" x14ac:dyDescent="0.45">
      <c r="A55" s="150"/>
      <c r="B55" s="150"/>
      <c r="C55" s="150"/>
      <c r="D55" s="170"/>
      <c r="E55" s="151"/>
      <c r="F55" s="170"/>
      <c r="G55" s="151"/>
      <c r="H55" s="170"/>
      <c r="I55" s="151"/>
      <c r="J55" s="170"/>
      <c r="K55" s="151"/>
      <c r="L55" s="170"/>
      <c r="M55" s="151"/>
    </row>
    <row r="56" spans="1:13" ht="12" customHeight="1" x14ac:dyDescent="0.45">
      <c r="A56" s="355"/>
      <c r="B56" s="356"/>
      <c r="C56" s="356"/>
      <c r="D56" s="356"/>
      <c r="E56" s="356"/>
      <c r="F56" s="170"/>
      <c r="G56" s="151"/>
      <c r="H56" s="170"/>
      <c r="I56" s="177"/>
      <c r="J56" s="170"/>
      <c r="K56" s="178" t="s">
        <v>73</v>
      </c>
      <c r="L56" s="170"/>
      <c r="M56" s="179"/>
    </row>
    <row r="57" spans="1:13" ht="6" customHeight="1" x14ac:dyDescent="0.45">
      <c r="A57" s="150"/>
      <c r="B57" s="150"/>
      <c r="C57" s="150"/>
      <c r="D57" s="170"/>
      <c r="E57" s="151"/>
      <c r="F57" s="170"/>
      <c r="G57" s="151"/>
      <c r="H57" s="170"/>
      <c r="I57" s="151"/>
      <c r="J57" s="170"/>
      <c r="K57" s="151"/>
      <c r="L57" s="170"/>
      <c r="M57" s="151"/>
    </row>
    <row r="58" spans="1:13" ht="18" customHeight="1" x14ac:dyDescent="0.45">
      <c r="A58" s="148" t="s">
        <v>84</v>
      </c>
      <c r="B58" s="149"/>
      <c r="C58" s="149"/>
      <c r="D58" s="170"/>
      <c r="E58" s="164"/>
      <c r="F58" s="170"/>
      <c r="G58" s="164"/>
      <c r="H58" s="170"/>
      <c r="I58" s="164"/>
      <c r="J58" s="170"/>
      <c r="K58" s="164"/>
      <c r="L58" s="170"/>
      <c r="M58" s="164"/>
    </row>
    <row r="59" spans="1:13" ht="14.1" thickBot="1" x14ac:dyDescent="0.5">
      <c r="A59" s="357" t="s">
        <v>7</v>
      </c>
      <c r="B59" s="358"/>
      <c r="C59" s="359"/>
      <c r="D59" s="152"/>
      <c r="E59" s="153" t="s">
        <v>8</v>
      </c>
      <c r="F59" s="152"/>
      <c r="G59" s="153" t="s">
        <v>9</v>
      </c>
      <c r="H59" s="152"/>
      <c r="I59" s="153" t="s">
        <v>10</v>
      </c>
      <c r="J59" s="152"/>
      <c r="K59" s="153" t="s">
        <v>11</v>
      </c>
      <c r="L59" s="154"/>
      <c r="M59" s="153" t="s">
        <v>61</v>
      </c>
    </row>
    <row r="60" spans="1:13" ht="12" customHeight="1" thickTop="1" x14ac:dyDescent="0.45">
      <c r="A60" s="360" t="s">
        <v>62</v>
      </c>
      <c r="B60" s="361"/>
      <c r="C60" s="362"/>
      <c r="D60" s="152"/>
      <c r="E60" s="369" t="s">
        <v>63</v>
      </c>
      <c r="F60" s="155" t="s">
        <v>14</v>
      </c>
      <c r="G60" s="348" t="s">
        <v>64</v>
      </c>
      <c r="H60" s="155" t="s">
        <v>16</v>
      </c>
      <c r="I60" s="348" t="s">
        <v>65</v>
      </c>
      <c r="J60" s="155" t="s">
        <v>14</v>
      </c>
      <c r="K60" s="348" t="s">
        <v>66</v>
      </c>
      <c r="L60" s="156" t="s">
        <v>16</v>
      </c>
      <c r="M60" s="348" t="s">
        <v>67</v>
      </c>
    </row>
    <row r="61" spans="1:13" ht="9" customHeight="1" x14ac:dyDescent="0.45">
      <c r="A61" s="363"/>
      <c r="B61" s="364"/>
      <c r="C61" s="365"/>
      <c r="D61" s="152"/>
      <c r="E61" s="370"/>
      <c r="F61" s="155"/>
      <c r="G61" s="349"/>
      <c r="H61" s="155"/>
      <c r="I61" s="349"/>
      <c r="J61" s="155"/>
      <c r="K61" s="349"/>
      <c r="L61" s="156"/>
      <c r="M61" s="349"/>
    </row>
    <row r="62" spans="1:13" ht="9.75" customHeight="1" thickBot="1" x14ac:dyDescent="0.5">
      <c r="A62" s="366"/>
      <c r="B62" s="367"/>
      <c r="C62" s="368"/>
      <c r="D62" s="152"/>
      <c r="E62" s="371"/>
      <c r="F62" s="152"/>
      <c r="G62" s="350"/>
      <c r="H62" s="152"/>
      <c r="I62" s="350"/>
      <c r="J62" s="152"/>
      <c r="K62" s="350"/>
      <c r="L62" s="157"/>
      <c r="M62" s="350"/>
    </row>
    <row r="63" spans="1:13" s="147" customFormat="1" ht="6.75" customHeight="1" thickTop="1" x14ac:dyDescent="0.45">
      <c r="A63" s="180"/>
      <c r="B63" s="180"/>
      <c r="C63" s="180"/>
      <c r="D63" s="181"/>
      <c r="E63" s="180"/>
      <c r="F63" s="181"/>
      <c r="G63" s="180"/>
      <c r="H63" s="181"/>
      <c r="I63" s="180"/>
      <c r="J63" s="181"/>
      <c r="K63" s="180"/>
      <c r="L63" s="154"/>
      <c r="M63" s="180"/>
    </row>
    <row r="64" spans="1:13" ht="22.2" x14ac:dyDescent="0.45">
      <c r="A64" s="159" t="s">
        <v>68</v>
      </c>
      <c r="B64" s="160">
        <v>1</v>
      </c>
      <c r="C64" s="161" t="s">
        <v>26</v>
      </c>
      <c r="D64" s="170"/>
      <c r="E64" s="163">
        <v>0</v>
      </c>
      <c r="F64" s="164"/>
      <c r="G64" s="163"/>
      <c r="H64" s="164"/>
      <c r="I64" s="165">
        <f>IF(E64="","",E64-G64)</f>
        <v>0</v>
      </c>
      <c r="J64" s="166"/>
      <c r="K64" s="165" t="e">
        <f>IF(E64="","",SUM(I69*'HE, Section I'!P19))</f>
        <v>#DIV/0!</v>
      </c>
      <c r="L64" s="166"/>
      <c r="M64" s="165" t="e">
        <f>IF(I64="","",I64-K64)</f>
        <v>#DIV/0!</v>
      </c>
    </row>
    <row r="65" spans="1:13" ht="21" x14ac:dyDescent="0.45">
      <c r="A65" s="159" t="s">
        <v>69</v>
      </c>
      <c r="B65" s="160"/>
      <c r="C65" s="161" t="s">
        <v>26</v>
      </c>
      <c r="D65" s="170"/>
      <c r="E65" s="163">
        <v>0</v>
      </c>
      <c r="F65" s="164"/>
      <c r="G65" s="163"/>
      <c r="H65" s="164"/>
      <c r="I65" s="165">
        <f>IF(E65="","",E65-G65)</f>
        <v>0</v>
      </c>
      <c r="J65" s="166"/>
      <c r="K65" s="165" t="e">
        <f>IF(E65="","",SUM(I69*'HE, Section I'!P31))</f>
        <v>#DIV/0!</v>
      </c>
      <c r="L65" s="166"/>
      <c r="M65" s="165" t="e">
        <f>IF(I65="","",I65-K65)</f>
        <v>#DIV/0!</v>
      </c>
    </row>
    <row r="66" spans="1:13" ht="22.2" x14ac:dyDescent="0.45">
      <c r="A66" s="159" t="s">
        <v>70</v>
      </c>
      <c r="B66" s="160"/>
      <c r="C66" s="161" t="s">
        <v>26</v>
      </c>
      <c r="D66" s="170"/>
      <c r="E66" s="163">
        <v>0</v>
      </c>
      <c r="F66" s="164"/>
      <c r="G66" s="163"/>
      <c r="H66" s="164"/>
      <c r="I66" s="165">
        <f>IF(E66="","",E66-G66)</f>
        <v>0</v>
      </c>
      <c r="J66" s="166"/>
      <c r="K66" s="165" t="e">
        <f>IF(E66="","",SUM(I69*'HE, Section I'!P40))</f>
        <v>#DIV/0!</v>
      </c>
      <c r="L66" s="166"/>
      <c r="M66" s="165" t="e">
        <f>IF(I66="","",I66-K66)</f>
        <v>#DIV/0!</v>
      </c>
    </row>
    <row r="67" spans="1:13" ht="21" x14ac:dyDescent="0.45">
      <c r="A67" s="159" t="s">
        <v>71</v>
      </c>
      <c r="B67" s="160"/>
      <c r="C67" s="161" t="s">
        <v>26</v>
      </c>
      <c r="D67" s="170"/>
      <c r="E67" s="168">
        <v>0</v>
      </c>
      <c r="F67" s="164"/>
      <c r="G67" s="168"/>
      <c r="H67" s="164"/>
      <c r="I67" s="169">
        <f>IF(E67="","",E67-G67)</f>
        <v>0</v>
      </c>
      <c r="J67" s="166"/>
      <c r="K67" s="169" t="e">
        <f>IF(E67="","",SUM(I69*'HE, Section I'!P56))</f>
        <v>#DIV/0!</v>
      </c>
      <c r="L67" s="166"/>
      <c r="M67" s="169" t="e">
        <f>IF(I67="","",I67-K67)</f>
        <v>#DIV/0!</v>
      </c>
    </row>
    <row r="68" spans="1:13" ht="7.15" customHeight="1" x14ac:dyDescent="0.45">
      <c r="A68" s="170"/>
      <c r="B68" s="171"/>
      <c r="C68" s="170"/>
      <c r="D68" s="167"/>
      <c r="E68" s="172"/>
      <c r="F68" s="164"/>
      <c r="G68" s="172"/>
      <c r="H68" s="167"/>
      <c r="I68" s="173"/>
      <c r="J68" s="174"/>
      <c r="K68" s="175"/>
      <c r="L68" s="174"/>
      <c r="M68" s="173"/>
    </row>
    <row r="69" spans="1:13" ht="7.15" customHeight="1" x14ac:dyDescent="0.45">
      <c r="A69" s="176"/>
      <c r="B69" s="170"/>
      <c r="C69" s="170"/>
      <c r="D69" s="170"/>
      <c r="E69" s="164"/>
      <c r="F69" s="164"/>
      <c r="G69" s="351" t="s">
        <v>72</v>
      </c>
      <c r="H69" s="164"/>
      <c r="I69" s="353">
        <f>SUM(I64:I67)</f>
        <v>0</v>
      </c>
      <c r="J69" s="166"/>
      <c r="K69" s="353" t="e">
        <f>SUM(K64:K67)</f>
        <v>#DIV/0!</v>
      </c>
      <c r="L69" s="166"/>
      <c r="M69" s="353" t="e">
        <f>SUM(M64:M67)</f>
        <v>#DIV/0!</v>
      </c>
    </row>
    <row r="70" spans="1:13" x14ac:dyDescent="0.45">
      <c r="A70" s="201" t="s">
        <v>53</v>
      </c>
      <c r="B70" s="170"/>
      <c r="C70" s="343"/>
      <c r="D70" s="344"/>
      <c r="E70" s="344"/>
      <c r="F70" s="344"/>
      <c r="G70" s="352"/>
      <c r="H70" s="164"/>
      <c r="I70" s="354"/>
      <c r="J70" s="166"/>
      <c r="K70" s="354"/>
      <c r="L70" s="166"/>
      <c r="M70" s="354"/>
    </row>
    <row r="71" spans="1:13" x14ac:dyDescent="0.45">
      <c r="A71" s="202" t="s">
        <v>85</v>
      </c>
      <c r="B71" s="150"/>
      <c r="C71" s="150"/>
      <c r="D71" s="170"/>
      <c r="E71" s="150"/>
      <c r="F71" s="170"/>
      <c r="G71" s="151"/>
      <c r="H71" s="170"/>
      <c r="I71" s="177"/>
      <c r="J71" s="170"/>
      <c r="K71" s="178" t="s">
        <v>73</v>
      </c>
      <c r="L71" s="170"/>
      <c r="M71" s="179"/>
    </row>
    <row r="72" spans="1:13" x14ac:dyDescent="0.45">
      <c r="A72" s="203" t="s">
        <v>86</v>
      </c>
      <c r="B72" s="150"/>
      <c r="C72" s="150"/>
      <c r="D72" s="170"/>
      <c r="E72" s="150"/>
      <c r="F72" s="170"/>
      <c r="G72" s="151"/>
      <c r="H72" s="170"/>
      <c r="I72" s="177"/>
      <c r="J72" s="170"/>
      <c r="K72" s="204"/>
      <c r="L72" s="170"/>
      <c r="M72" s="164"/>
    </row>
    <row r="73" spans="1:13" x14ac:dyDescent="0.45">
      <c r="A73" s="202" t="s">
        <v>87</v>
      </c>
      <c r="B73" s="170"/>
      <c r="C73" s="170"/>
      <c r="D73" s="170"/>
      <c r="E73" s="170"/>
      <c r="F73" s="170"/>
      <c r="G73" s="164"/>
      <c r="H73" s="170"/>
      <c r="I73" s="205"/>
      <c r="J73" s="170"/>
      <c r="K73" s="206"/>
      <c r="L73" s="170"/>
      <c r="M73" s="164"/>
    </row>
    <row r="74" spans="1:13" ht="5.0999999999999996" customHeight="1" x14ac:dyDescent="0.45">
      <c r="A74" s="207"/>
      <c r="B74" s="170"/>
      <c r="C74" s="170"/>
      <c r="D74" s="170"/>
      <c r="E74" s="164"/>
      <c r="F74" s="170"/>
      <c r="G74" s="170"/>
      <c r="H74" s="170"/>
      <c r="I74" s="170"/>
      <c r="J74" s="170"/>
      <c r="K74" s="170"/>
      <c r="L74" s="164"/>
      <c r="M74" s="208"/>
    </row>
    <row r="75" spans="1:13" x14ac:dyDescent="0.45">
      <c r="A75" s="209" t="s">
        <v>113</v>
      </c>
      <c r="B75" s="210"/>
      <c r="C75" s="210"/>
      <c r="D75" s="162"/>
      <c r="E75" s="211"/>
      <c r="F75" s="162"/>
      <c r="G75" s="162"/>
      <c r="H75" s="162"/>
      <c r="I75" s="162"/>
      <c r="J75" s="162"/>
      <c r="K75" s="162"/>
      <c r="L75" s="211"/>
      <c r="M75" s="212"/>
    </row>
    <row r="76" spans="1:13" x14ac:dyDescent="0.45">
      <c r="A76" s="213" t="s">
        <v>88</v>
      </c>
      <c r="B76" s="210"/>
      <c r="C76" s="210"/>
      <c r="D76" s="162"/>
      <c r="E76" s="211"/>
      <c r="F76" s="162"/>
      <c r="G76" s="162"/>
      <c r="H76" s="162"/>
      <c r="I76" s="162"/>
      <c r="J76" s="162"/>
      <c r="K76" s="162"/>
      <c r="L76" s="211"/>
      <c r="M76" s="212"/>
    </row>
    <row r="77" spans="1:13" x14ac:dyDescent="0.45">
      <c r="A77" s="214"/>
      <c r="B77" s="162"/>
      <c r="C77" s="162"/>
      <c r="D77" s="162"/>
      <c r="E77" s="211"/>
      <c r="F77" s="162"/>
      <c r="G77" s="162"/>
      <c r="H77" s="162"/>
      <c r="I77" s="162"/>
      <c r="J77" s="162"/>
      <c r="K77" s="162"/>
      <c r="L77" s="211"/>
      <c r="M77" s="212"/>
    </row>
    <row r="78" spans="1:13" x14ac:dyDescent="0.45">
      <c r="A78" s="345"/>
      <c r="B78" s="346"/>
      <c r="C78" s="346"/>
      <c r="D78" s="346"/>
      <c r="E78" s="346"/>
      <c r="F78" s="346"/>
      <c r="G78" s="346"/>
      <c r="H78" s="162"/>
      <c r="I78" s="215"/>
      <c r="J78" s="162"/>
      <c r="K78" s="162"/>
      <c r="L78" s="211"/>
      <c r="M78" s="212"/>
    </row>
    <row r="79" spans="1:13" x14ac:dyDescent="0.45">
      <c r="A79" s="216" t="s">
        <v>89</v>
      </c>
      <c r="B79" s="217"/>
      <c r="C79" s="217"/>
      <c r="D79" s="217"/>
      <c r="E79" s="217"/>
      <c r="F79" s="217"/>
      <c r="G79" s="217"/>
      <c r="H79" s="162"/>
      <c r="I79" s="218" t="s">
        <v>90</v>
      </c>
      <c r="J79" s="162"/>
      <c r="K79" s="162"/>
      <c r="L79" s="211"/>
      <c r="M79" s="212"/>
    </row>
    <row r="80" spans="1:13" ht="6" customHeight="1" x14ac:dyDescent="0.45">
      <c r="A80" s="214"/>
      <c r="B80" s="162"/>
      <c r="C80" s="162"/>
      <c r="D80" s="162"/>
      <c r="E80" s="211"/>
      <c r="F80" s="162"/>
      <c r="G80" s="162"/>
      <c r="H80" s="162"/>
      <c r="I80" s="162"/>
      <c r="J80" s="162"/>
      <c r="K80" s="162"/>
      <c r="L80" s="211"/>
      <c r="M80" s="212"/>
    </row>
    <row r="81" spans="1:13" x14ac:dyDescent="0.45">
      <c r="A81" s="347"/>
      <c r="B81" s="346"/>
      <c r="C81" s="346"/>
      <c r="D81" s="346"/>
      <c r="E81" s="346"/>
      <c r="F81" s="346"/>
      <c r="G81" s="346"/>
      <c r="H81" s="162"/>
      <c r="I81" s="162"/>
      <c r="J81" s="162"/>
      <c r="K81" s="162"/>
      <c r="L81" s="211"/>
      <c r="M81" s="212"/>
    </row>
    <row r="82" spans="1:13" x14ac:dyDescent="0.45">
      <c r="A82" s="219" t="s">
        <v>91</v>
      </c>
      <c r="B82" s="220"/>
      <c r="C82" s="220"/>
      <c r="D82" s="220"/>
      <c r="E82" s="220"/>
      <c r="F82" s="220"/>
      <c r="G82" s="220"/>
      <c r="H82" s="221"/>
      <c r="I82" s="221"/>
      <c r="J82" s="221"/>
      <c r="K82" s="221"/>
      <c r="L82" s="222"/>
      <c r="M82" s="223"/>
    </row>
    <row r="83" spans="1:13" hidden="1" x14ac:dyDescent="0.45">
      <c r="A83" s="224" t="s">
        <v>92</v>
      </c>
      <c r="B83" s="225"/>
      <c r="C83" s="225"/>
      <c r="D83" s="162"/>
      <c r="E83" s="226"/>
      <c r="F83" s="162"/>
      <c r="G83" s="225"/>
      <c r="H83" s="225"/>
      <c r="I83" s="225"/>
      <c r="J83" s="225"/>
      <c r="K83" s="225"/>
      <c r="L83" s="226"/>
      <c r="M83" s="225"/>
    </row>
    <row r="84" spans="1:13" hidden="1" x14ac:dyDescent="0.45">
      <c r="D84" s="228"/>
      <c r="F84" s="228"/>
    </row>
    <row r="85" spans="1:13" hidden="1" x14ac:dyDescent="0.45">
      <c r="D85" s="228"/>
      <c r="F85" s="228"/>
    </row>
    <row r="86" spans="1:13" hidden="1" x14ac:dyDescent="0.45">
      <c r="D86" s="228"/>
      <c r="F86" s="228"/>
    </row>
    <row r="87" spans="1:13" hidden="1" x14ac:dyDescent="0.45">
      <c r="D87" s="228"/>
      <c r="F87" s="228"/>
    </row>
    <row r="88" spans="1:13" hidden="1" x14ac:dyDescent="0.45">
      <c r="D88" s="228"/>
      <c r="F88" s="228"/>
    </row>
    <row r="89" spans="1:13" hidden="1" x14ac:dyDescent="0.45">
      <c r="D89" s="228"/>
      <c r="F89" s="228"/>
    </row>
    <row r="90" spans="1:13" hidden="1" x14ac:dyDescent="0.45">
      <c r="D90" s="228"/>
      <c r="F90" s="228"/>
    </row>
    <row r="91" spans="1:13" hidden="1" x14ac:dyDescent="0.45">
      <c r="D91" s="228"/>
      <c r="F91" s="228"/>
    </row>
    <row r="92" spans="1:13" hidden="1" x14ac:dyDescent="0.45">
      <c r="D92" s="228"/>
      <c r="F92" s="228"/>
    </row>
    <row r="93" spans="1:13" hidden="1" x14ac:dyDescent="0.45">
      <c r="D93" s="228"/>
      <c r="F93" s="228"/>
    </row>
    <row r="94" spans="1:13" hidden="1" x14ac:dyDescent="0.45">
      <c r="D94" s="228"/>
      <c r="F94" s="228"/>
    </row>
    <row r="95" spans="1:13" hidden="1" x14ac:dyDescent="0.45">
      <c r="D95" s="228"/>
      <c r="F95" s="228"/>
    </row>
    <row r="96" spans="1:13" hidden="1" x14ac:dyDescent="0.45">
      <c r="D96" s="228"/>
      <c r="F96" s="228"/>
    </row>
    <row r="97" spans="4:6" hidden="1" x14ac:dyDescent="0.45">
      <c r="D97" s="228"/>
      <c r="F97" s="228"/>
    </row>
    <row r="98" spans="4:6" hidden="1" x14ac:dyDescent="0.45">
      <c r="D98" s="228"/>
      <c r="F98" s="228"/>
    </row>
    <row r="99" spans="4:6" hidden="1" x14ac:dyDescent="0.45">
      <c r="D99" s="228"/>
      <c r="F99" s="228"/>
    </row>
    <row r="100" spans="4:6" hidden="1" x14ac:dyDescent="0.45">
      <c r="D100" s="228"/>
      <c r="F100" s="228"/>
    </row>
    <row r="101" spans="4:6" hidden="1" x14ac:dyDescent="0.45">
      <c r="D101" s="228"/>
      <c r="F101" s="228"/>
    </row>
    <row r="102" spans="4:6" hidden="1" x14ac:dyDescent="0.45">
      <c r="D102" s="228"/>
      <c r="F102" s="228"/>
    </row>
    <row r="103" spans="4:6" hidden="1" x14ac:dyDescent="0.45">
      <c r="D103" s="228"/>
      <c r="F103" s="228"/>
    </row>
    <row r="104" spans="4:6" hidden="1" x14ac:dyDescent="0.45">
      <c r="D104" s="228"/>
      <c r="F104" s="228"/>
    </row>
    <row r="105" spans="4:6" hidden="1" x14ac:dyDescent="0.45">
      <c r="D105" s="228"/>
      <c r="F105" s="228"/>
    </row>
    <row r="106" spans="4:6" hidden="1" x14ac:dyDescent="0.45">
      <c r="D106" s="228"/>
      <c r="F106" s="228"/>
    </row>
    <row r="107" spans="4:6" hidden="1" x14ac:dyDescent="0.45">
      <c r="D107" s="228"/>
      <c r="F107" s="228"/>
    </row>
    <row r="108" spans="4:6" hidden="1" x14ac:dyDescent="0.45">
      <c r="D108" s="228"/>
      <c r="F108" s="228"/>
    </row>
    <row r="109" spans="4:6" hidden="1" x14ac:dyDescent="0.45">
      <c r="D109" s="228"/>
      <c r="F109" s="228"/>
    </row>
    <row r="110" spans="4:6" hidden="1" x14ac:dyDescent="0.45">
      <c r="D110" s="228"/>
      <c r="F110" s="228"/>
    </row>
    <row r="111" spans="4:6" hidden="1" x14ac:dyDescent="0.45">
      <c r="D111" s="228"/>
      <c r="F111" s="228"/>
    </row>
    <row r="112" spans="4:6" hidden="1" x14ac:dyDescent="0.45">
      <c r="D112" s="228"/>
      <c r="F112" s="228"/>
    </row>
    <row r="113" spans="4:6" hidden="1" x14ac:dyDescent="0.45">
      <c r="D113" s="228"/>
      <c r="F113" s="228"/>
    </row>
    <row r="114" spans="4:6" hidden="1" x14ac:dyDescent="0.45">
      <c r="D114" s="228"/>
      <c r="F114" s="228"/>
    </row>
    <row r="115" spans="4:6" hidden="1" x14ac:dyDescent="0.45">
      <c r="D115" s="228"/>
      <c r="F115" s="228"/>
    </row>
    <row r="116" spans="4:6" hidden="1" x14ac:dyDescent="0.45">
      <c r="D116" s="228"/>
      <c r="F116" s="228"/>
    </row>
    <row r="117" spans="4:6" hidden="1" x14ac:dyDescent="0.45">
      <c r="D117" s="228"/>
      <c r="F117" s="228"/>
    </row>
    <row r="118" spans="4:6" hidden="1" x14ac:dyDescent="0.45">
      <c r="D118" s="228"/>
      <c r="F118" s="228"/>
    </row>
    <row r="119" spans="4:6" hidden="1" x14ac:dyDescent="0.45">
      <c r="D119" s="228"/>
      <c r="F119" s="228"/>
    </row>
    <row r="120" spans="4:6" hidden="1" x14ac:dyDescent="0.45">
      <c r="D120" s="228"/>
      <c r="F120" s="228"/>
    </row>
    <row r="121" spans="4:6" hidden="1" x14ac:dyDescent="0.45">
      <c r="D121" s="228"/>
      <c r="F121" s="228"/>
    </row>
    <row r="122" spans="4:6" hidden="1" x14ac:dyDescent="0.45">
      <c r="D122" s="228"/>
      <c r="F122" s="228"/>
    </row>
    <row r="123" spans="4:6" hidden="1" x14ac:dyDescent="0.45">
      <c r="D123" s="228"/>
      <c r="F123" s="228"/>
    </row>
    <row r="124" spans="4:6" hidden="1" x14ac:dyDescent="0.45">
      <c r="D124" s="228"/>
      <c r="F124" s="228"/>
    </row>
    <row r="125" spans="4:6" hidden="1" x14ac:dyDescent="0.45">
      <c r="D125" s="228"/>
      <c r="F125" s="228"/>
    </row>
    <row r="126" spans="4:6" hidden="1" x14ac:dyDescent="0.45">
      <c r="D126" s="228"/>
      <c r="F126" s="228"/>
    </row>
    <row r="127" spans="4:6" hidden="1" x14ac:dyDescent="0.45">
      <c r="D127" s="228"/>
      <c r="F127" s="228"/>
    </row>
    <row r="128" spans="4:6" hidden="1" x14ac:dyDescent="0.45">
      <c r="D128" s="228"/>
      <c r="F128" s="228"/>
    </row>
    <row r="129" spans="4:6" hidden="1" x14ac:dyDescent="0.45">
      <c r="D129" s="228"/>
      <c r="F129" s="228"/>
    </row>
    <row r="130" spans="4:6" hidden="1" x14ac:dyDescent="0.45">
      <c r="D130" s="228"/>
      <c r="F130" s="228"/>
    </row>
    <row r="131" spans="4:6" hidden="1" x14ac:dyDescent="0.45">
      <c r="D131" s="228"/>
      <c r="F131" s="228"/>
    </row>
    <row r="132" spans="4:6" hidden="1" x14ac:dyDescent="0.45">
      <c r="D132" s="228"/>
      <c r="F132" s="228"/>
    </row>
    <row r="133" spans="4:6" hidden="1" x14ac:dyDescent="0.45">
      <c r="D133" s="228"/>
      <c r="F133" s="228"/>
    </row>
    <row r="134" spans="4:6" hidden="1" x14ac:dyDescent="0.45">
      <c r="D134" s="228"/>
      <c r="F134" s="228"/>
    </row>
    <row r="135" spans="4:6" hidden="1" x14ac:dyDescent="0.45">
      <c r="D135" s="228"/>
      <c r="F135" s="228"/>
    </row>
    <row r="136" spans="4:6" hidden="1" x14ac:dyDescent="0.45">
      <c r="D136" s="228"/>
      <c r="F136" s="228"/>
    </row>
    <row r="137" spans="4:6" hidden="1" x14ac:dyDescent="0.45">
      <c r="D137" s="228"/>
      <c r="F137" s="228"/>
    </row>
    <row r="138" spans="4:6" hidden="1" x14ac:dyDescent="0.45">
      <c r="D138" s="228"/>
      <c r="F138" s="228"/>
    </row>
    <row r="139" spans="4:6" hidden="1" x14ac:dyDescent="0.45">
      <c r="D139" s="228"/>
      <c r="F139" s="228"/>
    </row>
    <row r="140" spans="4:6" hidden="1" x14ac:dyDescent="0.45">
      <c r="D140" s="228"/>
      <c r="F140" s="228"/>
    </row>
    <row r="141" spans="4:6" hidden="1" x14ac:dyDescent="0.45">
      <c r="D141" s="228"/>
      <c r="F141" s="228"/>
    </row>
    <row r="142" spans="4:6" hidden="1" x14ac:dyDescent="0.45">
      <c r="D142" s="228"/>
      <c r="F142" s="228"/>
    </row>
    <row r="143" spans="4:6" hidden="1" x14ac:dyDescent="0.45">
      <c r="D143" s="228"/>
      <c r="F143" s="228"/>
    </row>
    <row r="144" spans="4:6" hidden="1" x14ac:dyDescent="0.45">
      <c r="D144" s="228"/>
      <c r="F144" s="228"/>
    </row>
    <row r="145" spans="4:6" hidden="1" x14ac:dyDescent="0.45">
      <c r="D145" s="228"/>
      <c r="F145" s="228"/>
    </row>
    <row r="146" spans="4:6" hidden="1" x14ac:dyDescent="0.45">
      <c r="D146" s="228"/>
      <c r="F146" s="228"/>
    </row>
    <row r="147" spans="4:6" hidden="1" x14ac:dyDescent="0.45">
      <c r="D147" s="228"/>
      <c r="F147" s="228"/>
    </row>
    <row r="148" spans="4:6" hidden="1" x14ac:dyDescent="0.45">
      <c r="D148" s="228"/>
      <c r="F148" s="228"/>
    </row>
    <row r="149" spans="4:6" hidden="1" x14ac:dyDescent="0.45">
      <c r="D149" s="228"/>
      <c r="F149" s="228"/>
    </row>
    <row r="150" spans="4:6" hidden="1" x14ac:dyDescent="0.45">
      <c r="D150" s="228"/>
      <c r="F150" s="228"/>
    </row>
    <row r="151" spans="4:6" hidden="1" x14ac:dyDescent="0.45">
      <c r="D151" s="228"/>
      <c r="F151" s="228"/>
    </row>
    <row r="152" spans="4:6" hidden="1" x14ac:dyDescent="0.45">
      <c r="D152" s="228"/>
      <c r="F152" s="228"/>
    </row>
    <row r="153" spans="4:6" hidden="1" x14ac:dyDescent="0.45">
      <c r="D153" s="228"/>
      <c r="F153" s="228"/>
    </row>
    <row r="154" spans="4:6" hidden="1" x14ac:dyDescent="0.45">
      <c r="D154" s="228"/>
      <c r="F154" s="228"/>
    </row>
    <row r="155" spans="4:6" hidden="1" x14ac:dyDescent="0.45">
      <c r="D155" s="228"/>
      <c r="F155" s="228"/>
    </row>
    <row r="156" spans="4:6" hidden="1" x14ac:dyDescent="0.45">
      <c r="D156" s="228"/>
      <c r="F156" s="228"/>
    </row>
    <row r="157" spans="4:6" hidden="1" x14ac:dyDescent="0.45">
      <c r="D157" s="228"/>
      <c r="F157" s="228"/>
    </row>
    <row r="158" spans="4:6" hidden="1" x14ac:dyDescent="0.45">
      <c r="D158" s="228"/>
      <c r="F158" s="228"/>
    </row>
    <row r="159" spans="4:6" hidden="1" x14ac:dyDescent="0.45">
      <c r="D159" s="228"/>
      <c r="F159" s="228"/>
    </row>
    <row r="160" spans="4:6" hidden="1" x14ac:dyDescent="0.45">
      <c r="D160" s="228"/>
      <c r="F160" s="228"/>
    </row>
    <row r="161" spans="4:6" hidden="1" x14ac:dyDescent="0.45">
      <c r="D161" s="228"/>
      <c r="F161" s="228"/>
    </row>
    <row r="162" spans="4:6" hidden="1" x14ac:dyDescent="0.45">
      <c r="D162" s="228"/>
      <c r="F162" s="228"/>
    </row>
    <row r="163" spans="4:6" hidden="1" x14ac:dyDescent="0.45">
      <c r="D163" s="228"/>
      <c r="F163" s="228"/>
    </row>
    <row r="164" spans="4:6" hidden="1" x14ac:dyDescent="0.45">
      <c r="D164" s="228"/>
      <c r="F164" s="228"/>
    </row>
    <row r="165" spans="4:6" hidden="1" x14ac:dyDescent="0.45">
      <c r="D165" s="228"/>
      <c r="F165" s="228"/>
    </row>
    <row r="166" spans="4:6" hidden="1" x14ac:dyDescent="0.45">
      <c r="D166" s="228"/>
      <c r="F166" s="228"/>
    </row>
    <row r="167" spans="4:6" hidden="1" x14ac:dyDescent="0.45">
      <c r="D167" s="228"/>
      <c r="F167" s="228"/>
    </row>
    <row r="168" spans="4:6" hidden="1" x14ac:dyDescent="0.45">
      <c r="D168" s="228"/>
      <c r="F168" s="228"/>
    </row>
    <row r="169" spans="4:6" hidden="1" x14ac:dyDescent="0.45">
      <c r="D169" s="228"/>
      <c r="F169" s="228"/>
    </row>
    <row r="170" spans="4:6" hidden="1" x14ac:dyDescent="0.45">
      <c r="D170" s="228"/>
      <c r="F170" s="228"/>
    </row>
    <row r="171" spans="4:6" hidden="1" x14ac:dyDescent="0.45">
      <c r="D171" s="228"/>
      <c r="F171" s="228"/>
    </row>
    <row r="172" spans="4:6" hidden="1" x14ac:dyDescent="0.45">
      <c r="D172" s="228"/>
      <c r="F172" s="228"/>
    </row>
    <row r="173" spans="4:6" hidden="1" x14ac:dyDescent="0.45">
      <c r="D173" s="228"/>
      <c r="F173" s="228"/>
    </row>
    <row r="174" spans="4:6" hidden="1" x14ac:dyDescent="0.45">
      <c r="D174" s="228"/>
      <c r="F174" s="228"/>
    </row>
    <row r="175" spans="4:6" hidden="1" x14ac:dyDescent="0.45">
      <c r="D175" s="228"/>
      <c r="F175" s="228"/>
    </row>
    <row r="176" spans="4:6" hidden="1" x14ac:dyDescent="0.45">
      <c r="D176" s="228"/>
      <c r="F176" s="228"/>
    </row>
    <row r="177" spans="4:6" hidden="1" x14ac:dyDescent="0.45">
      <c r="D177" s="228"/>
      <c r="F177" s="228"/>
    </row>
    <row r="178" spans="4:6" hidden="1" x14ac:dyDescent="0.45">
      <c r="D178" s="228"/>
      <c r="F178" s="228"/>
    </row>
    <row r="179" spans="4:6" hidden="1" x14ac:dyDescent="0.45">
      <c r="D179" s="228"/>
      <c r="F179" s="228"/>
    </row>
    <row r="180" spans="4:6" hidden="1" x14ac:dyDescent="0.45">
      <c r="D180" s="228"/>
    </row>
    <row r="181" spans="4:6" hidden="1" x14ac:dyDescent="0.45">
      <c r="D181" s="228"/>
    </row>
    <row r="182" spans="4:6" hidden="1" x14ac:dyDescent="0.45">
      <c r="D182" s="228"/>
    </row>
    <row r="183" spans="4:6" hidden="1" x14ac:dyDescent="0.45">
      <c r="D183" s="228"/>
    </row>
    <row r="184" spans="4:6" hidden="1" x14ac:dyDescent="0.45">
      <c r="D184" s="228"/>
    </row>
    <row r="185" spans="4:6" hidden="1" x14ac:dyDescent="0.45">
      <c r="D185" s="228"/>
    </row>
    <row r="186" spans="4:6" hidden="1" x14ac:dyDescent="0.45">
      <c r="D186" s="228"/>
    </row>
    <row r="187" spans="4:6" hidden="1" x14ac:dyDescent="0.45">
      <c r="D187" s="228"/>
    </row>
    <row r="188" spans="4:6" hidden="1" x14ac:dyDescent="0.45">
      <c r="D188" s="228"/>
    </row>
    <row r="189" spans="4:6" hidden="1" x14ac:dyDescent="0.45">
      <c r="D189" s="228"/>
    </row>
    <row r="190" spans="4:6" hidden="1" x14ac:dyDescent="0.45">
      <c r="D190" s="228"/>
    </row>
    <row r="191" spans="4:6" hidden="1" x14ac:dyDescent="0.45">
      <c r="D191" s="228"/>
    </row>
    <row r="192" spans="4:6" hidden="1" x14ac:dyDescent="0.45">
      <c r="D192" s="228"/>
    </row>
    <row r="193" spans="4:4" hidden="1" x14ac:dyDescent="0.45">
      <c r="D193" s="228"/>
    </row>
    <row r="194" spans="4:4" hidden="1" x14ac:dyDescent="0.45">
      <c r="D194" s="228"/>
    </row>
    <row r="195" spans="4:4" hidden="1" x14ac:dyDescent="0.45">
      <c r="D195" s="228"/>
    </row>
    <row r="196" spans="4:4" hidden="1" x14ac:dyDescent="0.45">
      <c r="D196" s="228"/>
    </row>
    <row r="197" spans="4:4" hidden="1" x14ac:dyDescent="0.45">
      <c r="D197" s="228"/>
    </row>
    <row r="198" spans="4:4" hidden="1" x14ac:dyDescent="0.45">
      <c r="D198" s="228"/>
    </row>
    <row r="199" spans="4:4" hidden="1" x14ac:dyDescent="0.45">
      <c r="D199" s="228"/>
    </row>
    <row r="200" spans="4:4" hidden="1" x14ac:dyDescent="0.45">
      <c r="D200" s="228"/>
    </row>
    <row r="201" spans="4:4" hidden="1" x14ac:dyDescent="0.45">
      <c r="D201" s="228"/>
    </row>
    <row r="202" spans="4:4" hidden="1" x14ac:dyDescent="0.45">
      <c r="D202" s="228"/>
    </row>
    <row r="203" spans="4:4" hidden="1" x14ac:dyDescent="0.45">
      <c r="D203" s="228"/>
    </row>
    <row r="204" spans="4:4" hidden="1" x14ac:dyDescent="0.45">
      <c r="D204" s="228"/>
    </row>
    <row r="205" spans="4:4" hidden="1" x14ac:dyDescent="0.45">
      <c r="D205" s="228"/>
    </row>
    <row r="206" spans="4:4" hidden="1" x14ac:dyDescent="0.45">
      <c r="D206" s="228"/>
    </row>
    <row r="207" spans="4:4" hidden="1" x14ac:dyDescent="0.45">
      <c r="D207" s="228"/>
    </row>
    <row r="208" spans="4:4" hidden="1" x14ac:dyDescent="0.45">
      <c r="D208" s="228"/>
    </row>
    <row r="209" spans="4:4" hidden="1" x14ac:dyDescent="0.45">
      <c r="D209" s="228"/>
    </row>
    <row r="210" spans="4:4" hidden="1" x14ac:dyDescent="0.45">
      <c r="D210" s="228"/>
    </row>
    <row r="211" spans="4:4" hidden="1" x14ac:dyDescent="0.45">
      <c r="D211" s="228"/>
    </row>
    <row r="212" spans="4:4" hidden="1" x14ac:dyDescent="0.45">
      <c r="D212" s="228"/>
    </row>
    <row r="213" spans="4:4" hidden="1" x14ac:dyDescent="0.45">
      <c r="D213" s="228"/>
    </row>
    <row r="214" spans="4:4" hidden="1" x14ac:dyDescent="0.45">
      <c r="D214" s="228"/>
    </row>
    <row r="215" spans="4:4" hidden="1" x14ac:dyDescent="0.45">
      <c r="D215" s="228"/>
    </row>
    <row r="216" spans="4:4" hidden="1" x14ac:dyDescent="0.45">
      <c r="D216" s="228"/>
    </row>
    <row r="217" spans="4:4" hidden="1" x14ac:dyDescent="0.45">
      <c r="D217" s="228"/>
    </row>
    <row r="218" spans="4:4" hidden="1" x14ac:dyDescent="0.45">
      <c r="D218" s="228"/>
    </row>
    <row r="219" spans="4:4" hidden="1" x14ac:dyDescent="0.45">
      <c r="D219" s="228"/>
    </row>
    <row r="220" spans="4:4" hidden="1" x14ac:dyDescent="0.45">
      <c r="D220" s="228"/>
    </row>
    <row r="221" spans="4:4" hidden="1" x14ac:dyDescent="0.45">
      <c r="D221" s="228"/>
    </row>
    <row r="222" spans="4:4" hidden="1" x14ac:dyDescent="0.45">
      <c r="D222" s="228"/>
    </row>
    <row r="223" spans="4:4" hidden="1" x14ac:dyDescent="0.45">
      <c r="D223" s="228"/>
    </row>
    <row r="224" spans="4:4" hidden="1" x14ac:dyDescent="0.45">
      <c r="D224" s="228"/>
    </row>
    <row r="225" spans="4:4" hidden="1" x14ac:dyDescent="0.45">
      <c r="D225" s="228"/>
    </row>
    <row r="226" spans="4:4" hidden="1" x14ac:dyDescent="0.45">
      <c r="D226" s="228"/>
    </row>
    <row r="227" spans="4:4" hidden="1" x14ac:dyDescent="0.45">
      <c r="D227" s="228"/>
    </row>
    <row r="228" spans="4:4" hidden="1" x14ac:dyDescent="0.45">
      <c r="D228" s="228"/>
    </row>
    <row r="229" spans="4:4" hidden="1" x14ac:dyDescent="0.45">
      <c r="D229" s="228"/>
    </row>
    <row r="230" spans="4:4" hidden="1" x14ac:dyDescent="0.45">
      <c r="D230" s="228"/>
    </row>
    <row r="231" spans="4:4" hidden="1" x14ac:dyDescent="0.45">
      <c r="D231" s="228"/>
    </row>
    <row r="232" spans="4:4" hidden="1" x14ac:dyDescent="0.45">
      <c r="D232" s="228"/>
    </row>
    <row r="233" spans="4:4" hidden="1" x14ac:dyDescent="0.45">
      <c r="D233" s="228"/>
    </row>
    <row r="234" spans="4:4" hidden="1" x14ac:dyDescent="0.45">
      <c r="D234" s="228"/>
    </row>
    <row r="235" spans="4:4" hidden="1" x14ac:dyDescent="0.45">
      <c r="D235" s="228"/>
    </row>
    <row r="236" spans="4:4" hidden="1" x14ac:dyDescent="0.45">
      <c r="D236" s="228"/>
    </row>
    <row r="237" spans="4:4" hidden="1" x14ac:dyDescent="0.45">
      <c r="D237" s="228"/>
    </row>
    <row r="238" spans="4:4" hidden="1" x14ac:dyDescent="0.45">
      <c r="D238" s="228"/>
    </row>
    <row r="239" spans="4:4" hidden="1" x14ac:dyDescent="0.45">
      <c r="D239" s="228"/>
    </row>
    <row r="240" spans="4:4" hidden="1" x14ac:dyDescent="0.45">
      <c r="D240" s="228"/>
    </row>
    <row r="241" spans="4:4" hidden="1" x14ac:dyDescent="0.45">
      <c r="D241" s="228"/>
    </row>
    <row r="242" spans="4:4" hidden="1" x14ac:dyDescent="0.45">
      <c r="D242" s="228"/>
    </row>
    <row r="243" spans="4:4" hidden="1" x14ac:dyDescent="0.45">
      <c r="D243" s="228"/>
    </row>
    <row r="244" spans="4:4" hidden="1" x14ac:dyDescent="0.45">
      <c r="D244" s="228"/>
    </row>
    <row r="245" spans="4:4" hidden="1" x14ac:dyDescent="0.45">
      <c r="D245" s="228"/>
    </row>
    <row r="246" spans="4:4" hidden="1" x14ac:dyDescent="0.45">
      <c r="D246" s="228"/>
    </row>
    <row r="247" spans="4:4" hidden="1" x14ac:dyDescent="0.45">
      <c r="D247" s="228"/>
    </row>
    <row r="248" spans="4:4" hidden="1" x14ac:dyDescent="0.45">
      <c r="D248" s="228"/>
    </row>
    <row r="249" spans="4:4" hidden="1" x14ac:dyDescent="0.45">
      <c r="D249" s="228"/>
    </row>
    <row r="250" spans="4:4" hidden="1" x14ac:dyDescent="0.45">
      <c r="D250" s="228"/>
    </row>
    <row r="251" spans="4:4" hidden="1" x14ac:dyDescent="0.45">
      <c r="D251" s="228"/>
    </row>
    <row r="252" spans="4:4" hidden="1" x14ac:dyDescent="0.45">
      <c r="D252" s="228"/>
    </row>
    <row r="253" spans="4:4" hidden="1" x14ac:dyDescent="0.45">
      <c r="D253" s="228"/>
    </row>
    <row r="254" spans="4:4" hidden="1" x14ac:dyDescent="0.45">
      <c r="D254" s="228"/>
    </row>
    <row r="255" spans="4:4" hidden="1" x14ac:dyDescent="0.45">
      <c r="D255" s="228"/>
    </row>
    <row r="256" spans="4:4" hidden="1" x14ac:dyDescent="0.45">
      <c r="D256" s="228"/>
    </row>
    <row r="257" spans="4:4" hidden="1" x14ac:dyDescent="0.45">
      <c r="D257" s="228"/>
    </row>
    <row r="258" spans="4:4" hidden="1" x14ac:dyDescent="0.45">
      <c r="D258" s="228"/>
    </row>
    <row r="259" spans="4:4" hidden="1" x14ac:dyDescent="0.45">
      <c r="D259" s="228"/>
    </row>
    <row r="260" spans="4:4" hidden="1" x14ac:dyDescent="0.45">
      <c r="D260" s="228"/>
    </row>
    <row r="261" spans="4:4" hidden="1" x14ac:dyDescent="0.45">
      <c r="D261" s="228"/>
    </row>
    <row r="262" spans="4:4" hidden="1" x14ac:dyDescent="0.45">
      <c r="D262" s="228"/>
    </row>
    <row r="263" spans="4:4" hidden="1" x14ac:dyDescent="0.45">
      <c r="D263" s="228"/>
    </row>
    <row r="264" spans="4:4" hidden="1" x14ac:dyDescent="0.45">
      <c r="D264" s="228"/>
    </row>
    <row r="265" spans="4:4" hidden="1" x14ac:dyDescent="0.45">
      <c r="D265" s="228"/>
    </row>
    <row r="266" spans="4:4" hidden="1" x14ac:dyDescent="0.45">
      <c r="D266" s="228"/>
    </row>
    <row r="267" spans="4:4" hidden="1" x14ac:dyDescent="0.45">
      <c r="D267" s="228"/>
    </row>
    <row r="268" spans="4:4" hidden="1" x14ac:dyDescent="0.45">
      <c r="D268" s="228"/>
    </row>
    <row r="269" spans="4:4" hidden="1" x14ac:dyDescent="0.45">
      <c r="D269" s="228"/>
    </row>
    <row r="270" spans="4:4" hidden="1" x14ac:dyDescent="0.45">
      <c r="D270" s="228"/>
    </row>
    <row r="271" spans="4:4" hidden="1" x14ac:dyDescent="0.45">
      <c r="D271" s="228"/>
    </row>
    <row r="272" spans="4:4" hidden="1" x14ac:dyDescent="0.45">
      <c r="D272" s="228"/>
    </row>
    <row r="273" spans="4:4" hidden="1" x14ac:dyDescent="0.45">
      <c r="D273" s="228"/>
    </row>
    <row r="274" spans="4:4" hidden="1" x14ac:dyDescent="0.45">
      <c r="D274" s="228"/>
    </row>
    <row r="275" spans="4:4" hidden="1" x14ac:dyDescent="0.45">
      <c r="D275" s="228"/>
    </row>
    <row r="276" spans="4:4" hidden="1" x14ac:dyDescent="0.45">
      <c r="D276" s="228"/>
    </row>
    <row r="277" spans="4:4" hidden="1" x14ac:dyDescent="0.45">
      <c r="D277" s="228"/>
    </row>
    <row r="278" spans="4:4" hidden="1" x14ac:dyDescent="0.45">
      <c r="D278" s="228"/>
    </row>
    <row r="279" spans="4:4" hidden="1" x14ac:dyDescent="0.45">
      <c r="D279" s="228"/>
    </row>
    <row r="280" spans="4:4" hidden="1" x14ac:dyDescent="0.45">
      <c r="D280" s="228"/>
    </row>
    <row r="281" spans="4:4" hidden="1" x14ac:dyDescent="0.45">
      <c r="D281" s="228"/>
    </row>
    <row r="282" spans="4:4" hidden="1" x14ac:dyDescent="0.45">
      <c r="D282" s="228"/>
    </row>
    <row r="283" spans="4:4" hidden="1" x14ac:dyDescent="0.45">
      <c r="D283" s="228"/>
    </row>
    <row r="284" spans="4:4" hidden="1" x14ac:dyDescent="0.45">
      <c r="D284" s="228"/>
    </row>
    <row r="285" spans="4:4" hidden="1" x14ac:dyDescent="0.45">
      <c r="D285" s="228"/>
    </row>
    <row r="286" spans="4:4" hidden="1" x14ac:dyDescent="0.45">
      <c r="D286" s="228"/>
    </row>
    <row r="287" spans="4:4" hidden="1" x14ac:dyDescent="0.45">
      <c r="D287" s="228"/>
    </row>
    <row r="288" spans="4:4" hidden="1" x14ac:dyDescent="0.45">
      <c r="D288" s="228"/>
    </row>
    <row r="289" spans="4:4" hidden="1" x14ac:dyDescent="0.45">
      <c r="D289" s="228"/>
    </row>
    <row r="290" spans="4:4" hidden="1" x14ac:dyDescent="0.45">
      <c r="D290" s="228"/>
    </row>
    <row r="291" spans="4:4" hidden="1" x14ac:dyDescent="0.45">
      <c r="D291" s="228"/>
    </row>
    <row r="292" spans="4:4" hidden="1" x14ac:dyDescent="0.45">
      <c r="D292" s="228"/>
    </row>
    <row r="293" spans="4:4" hidden="1" x14ac:dyDescent="0.45">
      <c r="D293" s="228"/>
    </row>
    <row r="294" spans="4:4" hidden="1" x14ac:dyDescent="0.45">
      <c r="D294" s="228"/>
    </row>
    <row r="295" spans="4:4" hidden="1" x14ac:dyDescent="0.45">
      <c r="D295" s="228"/>
    </row>
    <row r="296" spans="4:4" hidden="1" x14ac:dyDescent="0.45">
      <c r="D296" s="228"/>
    </row>
    <row r="297" spans="4:4" hidden="1" x14ac:dyDescent="0.45">
      <c r="D297" s="228"/>
    </row>
    <row r="298" spans="4:4" hidden="1" x14ac:dyDescent="0.45">
      <c r="D298" s="228"/>
    </row>
    <row r="299" spans="4:4" hidden="1" x14ac:dyDescent="0.45">
      <c r="D299" s="228"/>
    </row>
    <row r="300" spans="4:4" hidden="1" x14ac:dyDescent="0.45">
      <c r="D300" s="228"/>
    </row>
    <row r="301" spans="4:4" hidden="1" x14ac:dyDescent="0.45">
      <c r="D301" s="228"/>
    </row>
    <row r="302" spans="4:4" hidden="1" x14ac:dyDescent="0.45">
      <c r="D302" s="228"/>
    </row>
    <row r="303" spans="4:4" hidden="1" x14ac:dyDescent="0.45">
      <c r="D303" s="228"/>
    </row>
    <row r="304" spans="4:4" hidden="1" x14ac:dyDescent="0.45">
      <c r="D304" s="228"/>
    </row>
    <row r="305" spans="4:4" hidden="1" x14ac:dyDescent="0.45">
      <c r="D305" s="228"/>
    </row>
    <row r="306" spans="4:4" hidden="1" x14ac:dyDescent="0.45">
      <c r="D306" s="228"/>
    </row>
    <row r="307" spans="4:4" hidden="1" x14ac:dyDescent="0.45">
      <c r="D307" s="228"/>
    </row>
    <row r="308" spans="4:4" hidden="1" x14ac:dyDescent="0.45">
      <c r="D308" s="228"/>
    </row>
    <row r="309" spans="4:4" hidden="1" x14ac:dyDescent="0.45">
      <c r="D309" s="228"/>
    </row>
    <row r="310" spans="4:4" hidden="1" x14ac:dyDescent="0.45">
      <c r="D310" s="228"/>
    </row>
    <row r="311" spans="4:4" hidden="1" x14ac:dyDescent="0.45">
      <c r="D311" s="228"/>
    </row>
    <row r="312" spans="4:4" hidden="1" x14ac:dyDescent="0.45">
      <c r="D312" s="228"/>
    </row>
    <row r="313" spans="4:4" hidden="1" x14ac:dyDescent="0.45">
      <c r="D313" s="228"/>
    </row>
    <row r="314" spans="4:4" hidden="1" x14ac:dyDescent="0.45">
      <c r="D314" s="228"/>
    </row>
    <row r="315" spans="4:4" hidden="1" x14ac:dyDescent="0.45">
      <c r="D315" s="228"/>
    </row>
    <row r="316" spans="4:4" hidden="1" x14ac:dyDescent="0.45">
      <c r="D316" s="228"/>
    </row>
    <row r="317" spans="4:4" hidden="1" x14ac:dyDescent="0.45">
      <c r="D317" s="228"/>
    </row>
    <row r="318" spans="4:4" hidden="1" x14ac:dyDescent="0.45">
      <c r="D318" s="228"/>
    </row>
    <row r="319" spans="4:4" hidden="1" x14ac:dyDescent="0.45">
      <c r="D319" s="228"/>
    </row>
    <row r="320" spans="4:4" hidden="1" x14ac:dyDescent="0.45">
      <c r="D320" s="228"/>
    </row>
    <row r="321" spans="4:4" hidden="1" x14ac:dyDescent="0.45">
      <c r="D321" s="228"/>
    </row>
    <row r="322" spans="4:4" hidden="1" x14ac:dyDescent="0.45">
      <c r="D322" s="228"/>
    </row>
    <row r="323" spans="4:4" hidden="1" x14ac:dyDescent="0.45">
      <c r="D323" s="228"/>
    </row>
    <row r="324" spans="4:4" hidden="1" x14ac:dyDescent="0.45">
      <c r="D324" s="228"/>
    </row>
    <row r="325" spans="4:4" hidden="1" x14ac:dyDescent="0.45">
      <c r="D325" s="228"/>
    </row>
    <row r="326" spans="4:4" hidden="1" x14ac:dyDescent="0.45">
      <c r="D326" s="228"/>
    </row>
    <row r="327" spans="4:4" hidden="1" x14ac:dyDescent="0.45">
      <c r="D327" s="228"/>
    </row>
    <row r="328" spans="4:4" hidden="1" x14ac:dyDescent="0.45">
      <c r="D328" s="228"/>
    </row>
    <row r="329" spans="4:4" hidden="1" x14ac:dyDescent="0.45">
      <c r="D329" s="228"/>
    </row>
    <row r="330" spans="4:4" hidden="1" x14ac:dyDescent="0.45">
      <c r="D330" s="228"/>
    </row>
    <row r="331" spans="4:4" hidden="1" x14ac:dyDescent="0.45">
      <c r="D331" s="228"/>
    </row>
    <row r="332" spans="4:4" hidden="1" x14ac:dyDescent="0.45">
      <c r="D332" s="228"/>
    </row>
    <row r="333" spans="4:4" hidden="1" x14ac:dyDescent="0.45">
      <c r="D333" s="228"/>
    </row>
    <row r="334" spans="4:4" hidden="1" x14ac:dyDescent="0.45">
      <c r="D334" s="228"/>
    </row>
    <row r="335" spans="4:4" hidden="1" x14ac:dyDescent="0.45">
      <c r="D335" s="228"/>
    </row>
    <row r="336" spans="4:4" hidden="1" x14ac:dyDescent="0.45">
      <c r="D336" s="228"/>
    </row>
    <row r="337" spans="4:4" hidden="1" x14ac:dyDescent="0.45">
      <c r="D337" s="228"/>
    </row>
    <row r="338" spans="4:4" hidden="1" x14ac:dyDescent="0.45">
      <c r="D338" s="228"/>
    </row>
    <row r="339" spans="4:4" hidden="1" x14ac:dyDescent="0.45">
      <c r="D339" s="228"/>
    </row>
    <row r="340" spans="4:4" hidden="1" x14ac:dyDescent="0.45">
      <c r="D340" s="228"/>
    </row>
    <row r="341" spans="4:4" hidden="1" x14ac:dyDescent="0.45">
      <c r="D341" s="228"/>
    </row>
    <row r="342" spans="4:4" hidden="1" x14ac:dyDescent="0.45">
      <c r="D342" s="228"/>
    </row>
    <row r="343" spans="4:4" hidden="1" x14ac:dyDescent="0.45">
      <c r="D343" s="228"/>
    </row>
    <row r="344" spans="4:4" hidden="1" x14ac:dyDescent="0.45">
      <c r="D344" s="228"/>
    </row>
    <row r="345" spans="4:4" hidden="1" x14ac:dyDescent="0.45">
      <c r="D345" s="228"/>
    </row>
    <row r="346" spans="4:4" hidden="1" x14ac:dyDescent="0.45">
      <c r="D346" s="228"/>
    </row>
    <row r="347" spans="4:4" hidden="1" x14ac:dyDescent="0.45">
      <c r="D347" s="228"/>
    </row>
    <row r="348" spans="4:4" hidden="1" x14ac:dyDescent="0.45">
      <c r="D348" s="228"/>
    </row>
    <row r="349" spans="4:4" hidden="1" x14ac:dyDescent="0.45">
      <c r="D349" s="228"/>
    </row>
    <row r="350" spans="4:4" hidden="1" x14ac:dyDescent="0.45">
      <c r="D350" s="228"/>
    </row>
    <row r="351" spans="4:4" hidden="1" x14ac:dyDescent="0.45">
      <c r="D351" s="228"/>
    </row>
    <row r="352" spans="4:4" hidden="1" x14ac:dyDescent="0.45">
      <c r="D352" s="228"/>
    </row>
    <row r="353" spans="4:4" hidden="1" x14ac:dyDescent="0.45">
      <c r="D353" s="228"/>
    </row>
    <row r="354" spans="4:4" hidden="1" x14ac:dyDescent="0.45">
      <c r="D354" s="228"/>
    </row>
    <row r="355" spans="4:4" hidden="1" x14ac:dyDescent="0.45">
      <c r="D355" s="228"/>
    </row>
    <row r="356" spans="4:4" hidden="1" x14ac:dyDescent="0.45">
      <c r="D356" s="228"/>
    </row>
    <row r="357" spans="4:4" hidden="1" x14ac:dyDescent="0.45">
      <c r="D357" s="228"/>
    </row>
    <row r="358" spans="4:4" hidden="1" x14ac:dyDescent="0.45">
      <c r="D358" s="228"/>
    </row>
    <row r="359" spans="4:4" hidden="1" x14ac:dyDescent="0.45">
      <c r="D359" s="228"/>
    </row>
    <row r="360" spans="4:4" hidden="1" x14ac:dyDescent="0.45">
      <c r="D360" s="228"/>
    </row>
    <row r="361" spans="4:4" hidden="1" x14ac:dyDescent="0.45">
      <c r="D361" s="228"/>
    </row>
    <row r="362" spans="4:4" hidden="1" x14ac:dyDescent="0.45">
      <c r="D362" s="228"/>
    </row>
    <row r="363" spans="4:4" hidden="1" x14ac:dyDescent="0.45">
      <c r="D363" s="228"/>
    </row>
    <row r="364" spans="4:4" hidden="1" x14ac:dyDescent="0.45">
      <c r="D364" s="228"/>
    </row>
    <row r="365" spans="4:4" hidden="1" x14ac:dyDescent="0.45">
      <c r="D365" s="228"/>
    </row>
    <row r="366" spans="4:4" hidden="1" x14ac:dyDescent="0.45">
      <c r="D366" s="228"/>
    </row>
    <row r="367" spans="4:4" hidden="1" x14ac:dyDescent="0.45">
      <c r="D367" s="228"/>
    </row>
    <row r="368" spans="4:4" hidden="1" x14ac:dyDescent="0.45">
      <c r="D368" s="228"/>
    </row>
    <row r="369" spans="4:4" hidden="1" x14ac:dyDescent="0.45">
      <c r="D369" s="228"/>
    </row>
    <row r="370" spans="4:4" hidden="1" x14ac:dyDescent="0.45">
      <c r="D370" s="228"/>
    </row>
    <row r="371" spans="4:4" hidden="1" x14ac:dyDescent="0.45">
      <c r="D371" s="228"/>
    </row>
    <row r="372" spans="4:4" hidden="1" x14ac:dyDescent="0.45">
      <c r="D372" s="228"/>
    </row>
    <row r="373" spans="4:4" hidden="1" x14ac:dyDescent="0.45">
      <c r="D373" s="228"/>
    </row>
    <row r="374" spans="4:4" hidden="1" x14ac:dyDescent="0.45">
      <c r="D374" s="228"/>
    </row>
    <row r="375" spans="4:4" hidden="1" x14ac:dyDescent="0.45">
      <c r="D375" s="228"/>
    </row>
    <row r="376" spans="4:4" hidden="1" x14ac:dyDescent="0.45">
      <c r="D376" s="228"/>
    </row>
    <row r="377" spans="4:4" hidden="1" x14ac:dyDescent="0.45">
      <c r="D377" s="228"/>
    </row>
    <row r="378" spans="4:4" hidden="1" x14ac:dyDescent="0.45">
      <c r="D378" s="228"/>
    </row>
    <row r="379" spans="4:4" hidden="1" x14ac:dyDescent="0.45">
      <c r="D379" s="228"/>
    </row>
    <row r="380" spans="4:4" hidden="1" x14ac:dyDescent="0.45">
      <c r="D380" s="228"/>
    </row>
    <row r="381" spans="4:4" hidden="1" x14ac:dyDescent="0.45">
      <c r="D381" s="228"/>
    </row>
    <row r="382" spans="4:4" hidden="1" x14ac:dyDescent="0.45">
      <c r="D382" s="228"/>
    </row>
    <row r="383" spans="4:4" hidden="1" x14ac:dyDescent="0.45">
      <c r="D383" s="228"/>
    </row>
    <row r="384" spans="4:4" hidden="1" x14ac:dyDescent="0.45">
      <c r="D384" s="228"/>
    </row>
    <row r="385" spans="4:4" hidden="1" x14ac:dyDescent="0.45">
      <c r="D385" s="228"/>
    </row>
    <row r="386" spans="4:4" hidden="1" x14ac:dyDescent="0.45">
      <c r="D386" s="228"/>
    </row>
    <row r="387" spans="4:4" hidden="1" x14ac:dyDescent="0.45">
      <c r="D387" s="228"/>
    </row>
    <row r="388" spans="4:4" hidden="1" x14ac:dyDescent="0.45">
      <c r="D388" s="228"/>
    </row>
    <row r="389" spans="4:4" hidden="1" x14ac:dyDescent="0.45">
      <c r="D389" s="228"/>
    </row>
    <row r="390" spans="4:4" hidden="1" x14ac:dyDescent="0.45">
      <c r="D390" s="228"/>
    </row>
    <row r="391" spans="4:4" hidden="1" x14ac:dyDescent="0.45">
      <c r="D391" s="228"/>
    </row>
    <row r="392" spans="4:4" hidden="1" x14ac:dyDescent="0.45">
      <c r="D392" s="228"/>
    </row>
    <row r="393" spans="4:4" hidden="1" x14ac:dyDescent="0.45">
      <c r="D393" s="228"/>
    </row>
    <row r="394" spans="4:4" hidden="1" x14ac:dyDescent="0.45">
      <c r="D394" s="228"/>
    </row>
    <row r="395" spans="4:4" hidden="1" x14ac:dyDescent="0.45">
      <c r="D395" s="228"/>
    </row>
    <row r="396" spans="4:4" hidden="1" x14ac:dyDescent="0.45">
      <c r="D396" s="228"/>
    </row>
    <row r="397" spans="4:4" hidden="1" x14ac:dyDescent="0.45">
      <c r="D397" s="228"/>
    </row>
    <row r="398" spans="4:4" hidden="1" x14ac:dyDescent="0.45">
      <c r="D398" s="228"/>
    </row>
    <row r="399" spans="4:4" hidden="1" x14ac:dyDescent="0.45">
      <c r="D399" s="228"/>
    </row>
    <row r="400" spans="4:4" hidden="1" x14ac:dyDescent="0.45">
      <c r="D400" s="228"/>
    </row>
    <row r="401" spans="4:4" hidden="1" x14ac:dyDescent="0.45">
      <c r="D401" s="228"/>
    </row>
    <row r="402" spans="4:4" hidden="1" x14ac:dyDescent="0.45">
      <c r="D402" s="228"/>
    </row>
    <row r="403" spans="4:4" hidden="1" x14ac:dyDescent="0.45">
      <c r="D403" s="228"/>
    </row>
    <row r="404" spans="4:4" hidden="1" x14ac:dyDescent="0.45">
      <c r="D404" s="228"/>
    </row>
    <row r="405" spans="4:4" hidden="1" x14ac:dyDescent="0.45">
      <c r="D405" s="228"/>
    </row>
    <row r="406" spans="4:4" hidden="1" x14ac:dyDescent="0.45">
      <c r="D406" s="228"/>
    </row>
    <row r="407" spans="4:4" hidden="1" x14ac:dyDescent="0.45">
      <c r="D407" s="228"/>
    </row>
    <row r="408" spans="4:4" hidden="1" x14ac:dyDescent="0.45">
      <c r="D408" s="228"/>
    </row>
    <row r="409" spans="4:4" hidden="1" x14ac:dyDescent="0.45">
      <c r="D409" s="228"/>
    </row>
    <row r="410" spans="4:4" hidden="1" x14ac:dyDescent="0.45">
      <c r="D410" s="228"/>
    </row>
    <row r="411" spans="4:4" hidden="1" x14ac:dyDescent="0.45">
      <c r="D411" s="228"/>
    </row>
    <row r="412" spans="4:4" hidden="1" x14ac:dyDescent="0.45">
      <c r="D412" s="228"/>
    </row>
    <row r="413" spans="4:4" hidden="1" x14ac:dyDescent="0.45">
      <c r="D413" s="228"/>
    </row>
    <row r="414" spans="4:4" hidden="1" x14ac:dyDescent="0.45">
      <c r="D414" s="228"/>
    </row>
    <row r="415" spans="4:4" hidden="1" x14ac:dyDescent="0.45">
      <c r="D415" s="228"/>
    </row>
    <row r="416" spans="4:4" hidden="1" x14ac:dyDescent="0.45">
      <c r="D416" s="228"/>
    </row>
    <row r="417" spans="4:4" hidden="1" x14ac:dyDescent="0.45">
      <c r="D417" s="228"/>
    </row>
    <row r="418" spans="4:4" hidden="1" x14ac:dyDescent="0.45">
      <c r="D418" s="228"/>
    </row>
    <row r="419" spans="4:4" hidden="1" x14ac:dyDescent="0.45">
      <c r="D419" s="228"/>
    </row>
    <row r="420" spans="4:4" hidden="1" x14ac:dyDescent="0.45">
      <c r="D420" s="228"/>
    </row>
    <row r="421" spans="4:4" hidden="1" x14ac:dyDescent="0.45">
      <c r="D421" s="228"/>
    </row>
  </sheetData>
  <sheetProtection algorithmName="SHA-512" hashValue="hfNIj3k84m3Qcqt2/4RZX1eCG7VFoarCtHdvJWZhiLDxPmw3ard1saVa97ov25tcHqMBkGbfSzi4AuVs4R5CIA==" saltValue="FjPNf9LDdF8uQfmE1PsVfg==" spinCount="100000" sheet="1" insertRows="0"/>
  <mergeCells count="60">
    <mergeCell ref="A18:E18"/>
    <mergeCell ref="A2:M2"/>
    <mergeCell ref="A3:M3"/>
    <mergeCell ref="A5:C5"/>
    <mergeCell ref="A6:C8"/>
    <mergeCell ref="E6:E8"/>
    <mergeCell ref="G6:G8"/>
    <mergeCell ref="I6:I8"/>
    <mergeCell ref="K6:K8"/>
    <mergeCell ref="M6:M8"/>
    <mergeCell ref="G15:G16"/>
    <mergeCell ref="I15:I16"/>
    <mergeCell ref="K15:K16"/>
    <mergeCell ref="M15:M16"/>
    <mergeCell ref="C16:F16"/>
    <mergeCell ref="A21:C21"/>
    <mergeCell ref="A22:C24"/>
    <mergeCell ref="E22:E24"/>
    <mergeCell ref="G22:G24"/>
    <mergeCell ref="I22:I24"/>
    <mergeCell ref="A40:E40"/>
    <mergeCell ref="M22:M24"/>
    <mergeCell ref="G31:G32"/>
    <mergeCell ref="I31:I32"/>
    <mergeCell ref="K31:K32"/>
    <mergeCell ref="M31:M32"/>
    <mergeCell ref="C32:F32"/>
    <mergeCell ref="K22:K24"/>
    <mergeCell ref="B35:F35"/>
    <mergeCell ref="B36:F36"/>
    <mergeCell ref="B37:F37"/>
    <mergeCell ref="B38:F38"/>
    <mergeCell ref="B39:F39"/>
    <mergeCell ref="C54:F54"/>
    <mergeCell ref="A43:C43"/>
    <mergeCell ref="A44:C46"/>
    <mergeCell ref="E44:E46"/>
    <mergeCell ref="G44:G46"/>
    <mergeCell ref="M44:M46"/>
    <mergeCell ref="G53:G54"/>
    <mergeCell ref="I53:I54"/>
    <mergeCell ref="K53:K54"/>
    <mergeCell ref="M53:M54"/>
    <mergeCell ref="I44:I46"/>
    <mergeCell ref="K44:K46"/>
    <mergeCell ref="A56:E56"/>
    <mergeCell ref="A59:C59"/>
    <mergeCell ref="A60:C62"/>
    <mergeCell ref="E60:E62"/>
    <mergeCell ref="G60:G62"/>
    <mergeCell ref="C70:F70"/>
    <mergeCell ref="A78:G78"/>
    <mergeCell ref="A81:G81"/>
    <mergeCell ref="K60:K62"/>
    <mergeCell ref="M60:M62"/>
    <mergeCell ref="G69:G70"/>
    <mergeCell ref="I69:I70"/>
    <mergeCell ref="K69:K70"/>
    <mergeCell ref="M69:M70"/>
    <mergeCell ref="I60:I62"/>
  </mergeCells>
  <printOptions horizontalCentered="1"/>
  <pageMargins left="0" right="0" top="0.5" bottom="0.25" header="0.3" footer="0.3"/>
  <pageSetup fitToHeight="0" orientation="landscape" r:id="rId1"/>
  <ignoredErrors>
    <ignoredError sqref="K10:K12 M10:M16 K26:K28 M26:M32 K48:M50 K64:M66 K14:K16 K30:K32 K52:M54 L51:M51 K68:M70 L67:M6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zoomScaleNormal="100" workbookViewId="0"/>
  </sheetViews>
  <sheetFormatPr defaultColWidth="0" defaultRowHeight="13.8" zeroHeight="1" x14ac:dyDescent="0.45"/>
  <cols>
    <col min="1" max="1" width="4.68359375" style="72" customWidth="1"/>
    <col min="2" max="2" width="11.41796875" style="72" customWidth="1"/>
    <col min="3" max="3" width="10" style="72" customWidth="1"/>
    <col min="4" max="4" width="15.26171875" style="72" customWidth="1"/>
    <col min="5" max="5" width="23.68359375" style="72" customWidth="1"/>
    <col min="6" max="6" width="18" style="72" customWidth="1"/>
    <col min="7" max="7" width="4" style="72" customWidth="1"/>
    <col min="8" max="8" width="6.26171875" style="72" hidden="1" customWidth="1"/>
    <col min="9" max="16384" width="9.26171875" style="72" hidden="1"/>
  </cols>
  <sheetData>
    <row r="1" spans="1:6" x14ac:dyDescent="0.45">
      <c r="A1" s="131"/>
      <c r="B1" s="131"/>
      <c r="C1" s="131"/>
      <c r="D1" s="131"/>
      <c r="E1" s="131"/>
      <c r="F1" s="131"/>
    </row>
    <row r="2" spans="1:6" ht="15" x14ac:dyDescent="0.5">
      <c r="A2" s="6"/>
      <c r="B2" s="6"/>
      <c r="C2" s="6"/>
      <c r="D2" s="6"/>
      <c r="E2" s="6"/>
      <c r="F2" s="6"/>
    </row>
    <row r="3" spans="1:6" ht="15" x14ac:dyDescent="0.5">
      <c r="A3" s="6" t="s">
        <v>93</v>
      </c>
      <c r="B3" s="6"/>
      <c r="C3" s="6"/>
      <c r="D3" s="6"/>
      <c r="E3" s="6"/>
      <c r="F3" s="6"/>
    </row>
    <row r="4" spans="1:6" ht="15" x14ac:dyDescent="0.5">
      <c r="A4" s="6" t="s">
        <v>94</v>
      </c>
      <c r="B4" s="6"/>
      <c r="C4" s="6"/>
      <c r="D4" s="6"/>
      <c r="E4" s="6"/>
      <c r="F4" s="6"/>
    </row>
    <row r="5" spans="1:6" x14ac:dyDescent="0.45"/>
    <row r="6" spans="1:6" x14ac:dyDescent="0.45"/>
    <row r="7" spans="1:6" x14ac:dyDescent="0.45"/>
    <row r="8" spans="1:6" x14ac:dyDescent="0.45">
      <c r="B8" s="7" t="s">
        <v>95</v>
      </c>
      <c r="F8" s="8" t="s">
        <v>96</v>
      </c>
    </row>
    <row r="9" spans="1:6" x14ac:dyDescent="0.45">
      <c r="B9" s="72" t="s">
        <v>97</v>
      </c>
      <c r="D9" s="132">
        <f>SUM('HE, Section I'!K18:M19)</f>
        <v>0</v>
      </c>
      <c r="E9" s="133"/>
      <c r="F9" s="134" t="e">
        <f>SUM('HE, Section I'!O18:O19)</f>
        <v>#DIV/0!</v>
      </c>
    </row>
    <row r="10" spans="1:6" x14ac:dyDescent="0.45">
      <c r="B10" s="72" t="s">
        <v>98</v>
      </c>
      <c r="D10" s="135">
        <f>SUM('HE, Section I'!K30:M30)</f>
        <v>0</v>
      </c>
      <c r="E10" s="133"/>
      <c r="F10" s="134" t="e">
        <f>SUM('HE, Section I'!O30:O31)</f>
        <v>#DIV/0!</v>
      </c>
    </row>
    <row r="11" spans="1:6" x14ac:dyDescent="0.45">
      <c r="B11" s="72" t="s">
        <v>99</v>
      </c>
      <c r="D11" s="135">
        <f>SUM('HE, Section I'!K40:M41)</f>
        <v>0</v>
      </c>
      <c r="E11" s="133"/>
      <c r="F11" s="134" t="e">
        <f>SUM('HE, Section I'!O40:O41)</f>
        <v>#DIV/0!</v>
      </c>
    </row>
    <row r="12" spans="1:6" x14ac:dyDescent="0.45">
      <c r="B12" s="72" t="s">
        <v>100</v>
      </c>
      <c r="D12" s="135">
        <f>SUM('HE, Section I'!K55:M55)</f>
        <v>0</v>
      </c>
      <c r="E12" s="133"/>
      <c r="F12" s="134" t="e">
        <f>SUM('HE, Section I'!O55:O56)</f>
        <v>#DIV/0!</v>
      </c>
    </row>
    <row r="13" spans="1:6" x14ac:dyDescent="0.45">
      <c r="C13" s="7" t="s">
        <v>101</v>
      </c>
      <c r="D13" s="135">
        <f>SUM(D9:D12)</f>
        <v>0</v>
      </c>
      <c r="E13" s="133"/>
      <c r="F13" s="134" t="e">
        <f>SUM(F9:F12)</f>
        <v>#DIV/0!</v>
      </c>
    </row>
    <row r="14" spans="1:6" x14ac:dyDescent="0.45"/>
    <row r="15" spans="1:6" x14ac:dyDescent="0.45"/>
    <row r="16" spans="1:6" x14ac:dyDescent="0.45">
      <c r="B16" s="7" t="s">
        <v>102</v>
      </c>
    </row>
    <row r="17" spans="2:7" x14ac:dyDescent="0.45">
      <c r="B17" s="72" t="s">
        <v>103</v>
      </c>
      <c r="D17" s="135">
        <f>SUM('HE, Section II'!I15:I16)</f>
        <v>0</v>
      </c>
    </row>
    <row r="18" spans="2:7" x14ac:dyDescent="0.45">
      <c r="B18" s="72" t="s">
        <v>104</v>
      </c>
      <c r="D18" s="135">
        <f>SUM('HE, Section II'!I31:I32)</f>
        <v>0</v>
      </c>
    </row>
    <row r="19" spans="2:7" x14ac:dyDescent="0.45">
      <c r="B19" s="72" t="s">
        <v>105</v>
      </c>
      <c r="D19" s="135">
        <f>SUM('HE, Section II'!I53:I54)</f>
        <v>0</v>
      </c>
    </row>
    <row r="20" spans="2:7" x14ac:dyDescent="0.45">
      <c r="B20" s="72" t="s">
        <v>106</v>
      </c>
      <c r="D20" s="135">
        <f>SUM('HE, Section II'!I69:I70)</f>
        <v>0</v>
      </c>
    </row>
    <row r="21" spans="2:7" x14ac:dyDescent="0.45">
      <c r="C21" s="7" t="s">
        <v>101</v>
      </c>
      <c r="D21" s="135">
        <f>SUM(D17:D20)</f>
        <v>0</v>
      </c>
    </row>
    <row r="22" spans="2:7" x14ac:dyDescent="0.45">
      <c r="D22" s="133"/>
    </row>
    <row r="23" spans="2:7" x14ac:dyDescent="0.45">
      <c r="D23" s="133"/>
    </row>
    <row r="24" spans="2:7" x14ac:dyDescent="0.45">
      <c r="B24" s="7" t="s">
        <v>107</v>
      </c>
      <c r="D24" s="133"/>
    </row>
    <row r="25" spans="2:7" x14ac:dyDescent="0.45">
      <c r="C25" s="72" t="s">
        <v>108</v>
      </c>
      <c r="D25" s="48" t="e">
        <f>D21*F10</f>
        <v>#DIV/0!</v>
      </c>
      <c r="E25" s="133" t="s">
        <v>31</v>
      </c>
    </row>
    <row r="26" spans="2:7" x14ac:dyDescent="0.45">
      <c r="C26" s="72" t="s">
        <v>100</v>
      </c>
      <c r="D26" s="48" t="e">
        <f>D21*F12</f>
        <v>#DIV/0!</v>
      </c>
      <c r="E26" s="133" t="s">
        <v>45</v>
      </c>
    </row>
    <row r="27" spans="2:7" x14ac:dyDescent="0.45">
      <c r="C27" s="7" t="s">
        <v>101</v>
      </c>
      <c r="D27" s="49" t="e">
        <f>SUM(D25:D26)</f>
        <v>#DIV/0!</v>
      </c>
      <c r="E27" s="133"/>
    </row>
    <row r="28" spans="2:7" x14ac:dyDescent="0.45">
      <c r="E28" s="133"/>
    </row>
    <row r="29" spans="2:7" x14ac:dyDescent="0.45">
      <c r="E29" s="133"/>
    </row>
    <row r="30" spans="2:7" ht="14.4" x14ac:dyDescent="0.45">
      <c r="B30" s="7" t="s">
        <v>109</v>
      </c>
      <c r="E30" s="133"/>
      <c r="F30" s="7" t="s">
        <v>110</v>
      </c>
    </row>
    <row r="31" spans="2:7" x14ac:dyDescent="0.45">
      <c r="B31" s="72" t="s">
        <v>97</v>
      </c>
      <c r="D31" s="135">
        <f>D9</f>
        <v>0</v>
      </c>
      <c r="E31" s="133"/>
      <c r="F31" s="134" t="e">
        <f>D31/D35</f>
        <v>#DIV/0!</v>
      </c>
      <c r="G31" s="133" t="s">
        <v>22</v>
      </c>
    </row>
    <row r="32" spans="2:7" x14ac:dyDescent="0.45">
      <c r="B32" s="72" t="s">
        <v>98</v>
      </c>
      <c r="D32" s="135" t="e">
        <f>D10-D25</f>
        <v>#DIV/0!</v>
      </c>
      <c r="E32" s="133"/>
      <c r="F32" s="134" t="e">
        <f>D32/D35</f>
        <v>#DIV/0!</v>
      </c>
      <c r="G32" s="133" t="s">
        <v>32</v>
      </c>
    </row>
    <row r="33" spans="1:7" x14ac:dyDescent="0.45">
      <c r="B33" s="72" t="s">
        <v>99</v>
      </c>
      <c r="D33" s="135">
        <f>D11</f>
        <v>0</v>
      </c>
      <c r="E33" s="133"/>
      <c r="F33" s="134" t="e">
        <f>D33/D35</f>
        <v>#DIV/0!</v>
      </c>
      <c r="G33" s="133"/>
    </row>
    <row r="34" spans="1:7" x14ac:dyDescent="0.45">
      <c r="B34" s="72" t="s">
        <v>100</v>
      </c>
      <c r="D34" s="135" t="e">
        <f>D12-D26</f>
        <v>#DIV/0!</v>
      </c>
      <c r="E34" s="133"/>
      <c r="F34" s="134" t="e">
        <f>D34/D35</f>
        <v>#DIV/0!</v>
      </c>
      <c r="G34" s="133" t="s">
        <v>49</v>
      </c>
    </row>
    <row r="35" spans="1:7" x14ac:dyDescent="0.45">
      <c r="C35" s="7" t="s">
        <v>101</v>
      </c>
      <c r="D35" s="48" t="e">
        <f>SUM(D31:D34)</f>
        <v>#DIV/0!</v>
      </c>
      <c r="E35" s="133" t="s">
        <v>52</v>
      </c>
      <c r="F35" s="134" t="e">
        <f>SUM(F31:F34)</f>
        <v>#DIV/0!</v>
      </c>
    </row>
    <row r="36" spans="1:7" x14ac:dyDescent="0.45">
      <c r="C36" s="7"/>
      <c r="D36" s="136"/>
      <c r="F36" s="137"/>
    </row>
    <row r="37" spans="1:7" x14ac:dyDescent="0.45">
      <c r="C37" s="7"/>
      <c r="D37" s="136"/>
      <c r="F37" s="137"/>
    </row>
    <row r="38" spans="1:7" x14ac:dyDescent="0.45">
      <c r="A38" s="125" t="s">
        <v>111</v>
      </c>
      <c r="C38" s="7"/>
      <c r="D38" s="136"/>
      <c r="F38" s="138"/>
    </row>
    <row r="39" spans="1:7" x14ac:dyDescent="0.45">
      <c r="A39" s="130" t="s">
        <v>112</v>
      </c>
      <c r="B39" s="139"/>
      <c r="C39" s="139"/>
      <c r="D39" s="139"/>
      <c r="E39" s="139"/>
      <c r="F39" s="139"/>
    </row>
    <row r="40" spans="1:7" s="140" customFormat="1" x14ac:dyDescent="0.45">
      <c r="A40" s="140" t="s">
        <v>92</v>
      </c>
    </row>
  </sheetData>
  <sheetProtection algorithmName="SHA-512" hashValue="mNzrrs3iLiPZjbTCjvCKxyOBmf3yFeGVfTFylYjcGGUi5/eaeNoa3ZlAQEFgCHsp+iB0m6DCu7UBURlmn5/OWA==" saltValue="YW8mSwKxi0k113DSWRPGXA==" spinCount="100000" sheet="1" objects="1" scenarios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51D9FB2446041A3B1DF288C98E0B5" ma:contentTypeVersion="20" ma:contentTypeDescription="Create a new document." ma:contentTypeScope="" ma:versionID="63eeaddb12517cce73d28140dbbf4729">
  <xsd:schema xmlns:xsd="http://www.w3.org/2001/XMLSchema" xmlns:xs="http://www.w3.org/2001/XMLSchema" xmlns:p="http://schemas.microsoft.com/office/2006/metadata/properties" xmlns:ns2="07c3ece8-5556-4c64-ad2e-44a3ee6bbad4" xmlns:ns3="11b8b724-a35a-4e69-bfd6-c3eeff9b847f" targetNamespace="http://schemas.microsoft.com/office/2006/metadata/properties" ma:root="true" ma:fieldsID="57ef6826afd1f5f50a87b9b93877e6d6" ns2:_="" ns3:_="">
    <xsd:import namespace="07c3ece8-5556-4c64-ad2e-44a3ee6bbad4"/>
    <xsd:import namespace="11b8b724-a35a-4e69-bfd6-c3eeff9b847f"/>
    <xsd:element name="properties">
      <xsd:complexType>
        <xsd:sequence>
          <xsd:element name="documentManagement">
            <xsd:complexType>
              <xsd:all>
                <xsd:element ref="ns2:ApprovalProcessId" minOccurs="0"/>
                <xsd:element ref="ns2:ApprovalProcessLink" minOccurs="0"/>
                <xsd:element ref="ns2:ApprovalProcessTitle" minOccurs="0"/>
                <xsd:element ref="ns2:UploadedB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3ece8-5556-4c64-ad2e-44a3ee6bbad4" elementFormDefault="qualified">
    <xsd:import namespace="http://schemas.microsoft.com/office/2006/documentManagement/types"/>
    <xsd:import namespace="http://schemas.microsoft.com/office/infopath/2007/PartnerControls"/>
    <xsd:element name="ApprovalProcessId" ma:index="8" nillable="true" ma:displayName="Approval Process Id" ma:decimals="0" ma:format="Dropdown" ma:indexed="true" ma:internalName="ApprovalProcessId" ma:percentage="FALSE">
      <xsd:simpleType>
        <xsd:restriction base="dms:Number"/>
      </xsd:simpleType>
    </xsd:element>
    <xsd:element name="ApprovalProcessLink" ma:index="9" nillable="true" ma:displayName="Approval Process Link" ma:format="Hyperlink" ma:internalName="ApprovalProcess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provalProcessTitle" ma:index="10" nillable="true" ma:displayName="Approval Process Title" ma:format="Dropdown" ma:indexed="true" ma:internalName="ApprovalProcessTitle">
      <xsd:simpleType>
        <xsd:restriction base="dms:Text">
          <xsd:maxLength value="255"/>
        </xsd:restriction>
      </xsd:simpleType>
    </xsd:element>
    <xsd:element name="UploadedBy" ma:index="11" nillable="true" ma:displayName="Uploaded By" ma:format="Dropdown" ma:indexed="true" ma:list="UserInfo" ma:SharePointGroup="0" ma:internalName="Upload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593c1e6-1b19-43fc-8c97-9917042d44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8b724-a35a-4e69-bfd6-c3eeff9b84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8825aff-5f54-40f4-9601-c499884e4f03}" ma:internalName="TaxCatchAll" ma:showField="CatchAllData" ma:web="11b8b724-a35a-4e69-bfd6-c3eeff9b8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593c1e6-1b19-43fc-8c97-9917042d440b" ContentTypeId="0x01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ProcessId xmlns="07c3ece8-5556-4c64-ad2e-44a3ee6bbad4">545</ApprovalProcessId>
    <ApprovalProcessTitle xmlns="07c3ece8-5556-4c64-ad2e-44a3ee6bbad4">APS 011 - Biennial Review: Benefits Proportional by MOF</ApprovalProcessTitle>
    <ApprovalProcessLink xmlns="07c3ece8-5556-4c64-ad2e-44a3ee6bbad4">
      <Url>https://txcomptroller.sharepoint.com/sites/FiscalMgmt/SFS/FD/_layouts/15/listform.aspx?PageType=4&amp;ListId=41b945b2%2Dba2b%2D486e%2D9e9c%2D93feb8018a13&amp;ID=545&amp;ContentTypeID=0x0100041D1C02EA020145ACAC82110F55168D</Url>
      <Description>https://txcomptroller.sharepoint.com/sites/FiscalMgmt/SFS/FD/_layouts/15/listform.aspx?PageType=4&amp;ListId=41b945b2%2Dba2b%2D486e%2D9e9c%2D93feb8018a13&amp;ID=545&amp;ContentTypeID=0x0100041D1C02EA020145ACAC82110F55168D</Description>
    </ApprovalProcessLink>
    <UploadedBy xmlns="07c3ece8-5556-4c64-ad2e-44a3ee6bbad4">
      <UserInfo>
        <DisplayName>Alison Cowden</DisplayName>
        <AccountId>904</AccountId>
        <AccountType/>
      </UserInfo>
    </UploadedBy>
    <TaxCatchAll xmlns="11b8b724-a35a-4e69-bfd6-c3eeff9b847f" xsi:nil="true"/>
    <lcf76f155ced4ddcb4097134ff3c332f xmlns="07c3ece8-5556-4c64-ad2e-44a3ee6bbad4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23BD1F-3553-41C1-BDD6-8AA15A1C7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3ece8-5556-4c64-ad2e-44a3ee6bbad4"/>
    <ds:schemaRef ds:uri="11b8b724-a35a-4e69-bfd6-c3eeff9b8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370111-CD50-4ACF-90EF-AAB52D94852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AE3671C-6764-41A1-90AB-95F8DC7B05CC}">
  <ds:schemaRefs>
    <ds:schemaRef ds:uri="http://purl.org/dc/elements/1.1/"/>
    <ds:schemaRef ds:uri="http://www.w3.org/XML/1998/namespace"/>
    <ds:schemaRef ds:uri="07c3ece8-5556-4c64-ad2e-44a3ee6bbad4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11b8b724-a35a-4e69-bfd6-c3eeff9b847f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1C007A8-988F-46E2-AFBC-84247103D3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HE, Section I</vt:lpstr>
      <vt:lpstr>HE, Section II</vt:lpstr>
      <vt:lpstr>LocalFdsAdj</vt:lpstr>
      <vt:lpstr>'HE, Section I'!Print_Area</vt:lpstr>
      <vt:lpstr>'HE, Section II'!Print_Area</vt:lpstr>
    </vt:vector>
  </TitlesOfParts>
  <Manager/>
  <Company>Texas Comptroller of Public Accounts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Miller</dc:creator>
  <cp:keywords/>
  <dc:description/>
  <cp:lastModifiedBy>Natalie Miller</cp:lastModifiedBy>
  <cp:revision/>
  <dcterms:created xsi:type="dcterms:W3CDTF">2016-10-11T19:50:35Z</dcterms:created>
  <dcterms:modified xsi:type="dcterms:W3CDTF">2023-12-11T16:17:44Z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0x010100B9351D9FB2446041A3B1DF288C98E0B5</vt:lpwstr>
  </property>
</Properties>
</file>